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15380" windowHeight="15560" tabRatio="500"/>
  </bookViews>
  <sheets>
    <sheet name="total" sheetId="5" r:id="rId1"/>
    <sheet name="5A" sheetId="1" r:id="rId2"/>
    <sheet name="4A" sheetId="3" r:id="rId3"/>
    <sheet name="Sheet2" sheetId="2" r:id="rId4"/>
    <sheet name="1983" sheetId="4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4" i="5" l="1"/>
  <c r="R34" i="5"/>
  <c r="Q4" i="3"/>
  <c r="P4" i="3"/>
  <c r="O4" i="3"/>
  <c r="N4" i="3"/>
  <c r="N3" i="3"/>
  <c r="N2" i="3"/>
  <c r="Q3" i="3"/>
  <c r="P3" i="3"/>
  <c r="O3" i="3"/>
  <c r="N1" i="3"/>
  <c r="Q2" i="3"/>
  <c r="P2" i="3"/>
  <c r="O2" i="3"/>
  <c r="Q1" i="3"/>
  <c r="P1" i="3"/>
  <c r="O1" i="3"/>
  <c r="Z38" i="2"/>
  <c r="AT1408" i="2"/>
  <c r="AT1409" i="2"/>
  <c r="AT1410" i="2"/>
  <c r="AT1411" i="2"/>
  <c r="AT1412" i="2"/>
  <c r="AT1413" i="2"/>
  <c r="AT1414" i="2"/>
  <c r="AT1415" i="2"/>
  <c r="AT1416" i="2"/>
  <c r="AT1417" i="2"/>
  <c r="AT1418" i="2"/>
  <c r="AT1419" i="2"/>
  <c r="AT1420" i="2"/>
  <c r="AT1421" i="2"/>
  <c r="AT1422" i="2"/>
  <c r="AT1423" i="2"/>
  <c r="AT1424" i="2"/>
  <c r="AT1425" i="2"/>
  <c r="AT1426" i="2"/>
  <c r="AT1427" i="2"/>
  <c r="AT1428" i="2"/>
  <c r="AT1429" i="2"/>
  <c r="AT1430" i="2"/>
  <c r="AT1431" i="2"/>
  <c r="AT1432" i="2"/>
  <c r="AT1433" i="2"/>
  <c r="AT1434" i="2"/>
  <c r="AT1435" i="2"/>
  <c r="AT1436" i="2"/>
  <c r="AT1437" i="2"/>
  <c r="AT1438" i="2"/>
  <c r="AT1439" i="2"/>
  <c r="AT1440" i="2"/>
  <c r="AT1441" i="2"/>
  <c r="AT1442" i="2"/>
  <c r="AT1443" i="2"/>
  <c r="AT1444" i="2"/>
  <c r="AT1445" i="2"/>
  <c r="AT1446" i="2"/>
  <c r="AT1447" i="2"/>
  <c r="AT1448" i="2"/>
  <c r="AT1449" i="2"/>
  <c r="AT1450" i="2"/>
  <c r="AT1451" i="2"/>
  <c r="AT1452" i="2"/>
  <c r="AT1453" i="2"/>
  <c r="AT1454" i="2"/>
  <c r="AT1455" i="2"/>
  <c r="AT1456" i="2"/>
  <c r="AT1457" i="2"/>
  <c r="AT1458" i="2"/>
  <c r="AT1459" i="2"/>
  <c r="AT1460" i="2"/>
  <c r="AT1461" i="2"/>
  <c r="AT1462" i="2"/>
  <c r="AT1463" i="2"/>
  <c r="AT1464" i="2"/>
  <c r="AT1465" i="2"/>
  <c r="AT1466" i="2"/>
  <c r="AT1467" i="2"/>
  <c r="AT1468" i="2"/>
  <c r="AT1469" i="2"/>
  <c r="AT1470" i="2"/>
  <c r="AT1471" i="2"/>
  <c r="AT1472" i="2"/>
  <c r="AT1473" i="2"/>
  <c r="AT1474" i="2"/>
  <c r="AT1475" i="2"/>
  <c r="AT1476" i="2"/>
  <c r="AT1477" i="2"/>
  <c r="AT1478" i="2"/>
  <c r="AT1479" i="2"/>
  <c r="AT1480" i="2"/>
  <c r="AT1481" i="2"/>
  <c r="AT1482" i="2"/>
  <c r="AT1483" i="2"/>
  <c r="AT1484" i="2"/>
  <c r="AT1485" i="2"/>
  <c r="AT1486" i="2"/>
  <c r="AT1487" i="2"/>
  <c r="AT1488" i="2"/>
  <c r="AT1489" i="2"/>
  <c r="AT1490" i="2"/>
  <c r="AT1491" i="2"/>
  <c r="AT1492" i="2"/>
  <c r="AT1493" i="2"/>
  <c r="AT1494" i="2"/>
  <c r="AT1495" i="2"/>
  <c r="AT1496" i="2"/>
  <c r="AT1497" i="2"/>
  <c r="AT1498" i="2"/>
  <c r="AT1499" i="2"/>
  <c r="AT1500" i="2"/>
  <c r="AT1501" i="2"/>
  <c r="AT1502" i="2"/>
  <c r="AT1503" i="2"/>
  <c r="AT1504" i="2"/>
  <c r="AT1505" i="2"/>
  <c r="AT1506" i="2"/>
  <c r="AT1507" i="2"/>
  <c r="AT1508" i="2"/>
  <c r="AT1509" i="2"/>
  <c r="AT1510" i="2"/>
  <c r="AT1511" i="2"/>
  <c r="AT1512" i="2"/>
  <c r="AT1513" i="2"/>
  <c r="AT1514" i="2"/>
  <c r="AT1515" i="2"/>
  <c r="AT1516" i="2"/>
  <c r="AT1517" i="2"/>
  <c r="AT1518" i="2"/>
  <c r="AT1519" i="2"/>
  <c r="AT1520" i="2"/>
  <c r="AT1521" i="2"/>
  <c r="AT1522" i="2"/>
  <c r="AT1523" i="2"/>
  <c r="AT1524" i="2"/>
  <c r="AT1525" i="2"/>
  <c r="AT1526" i="2"/>
  <c r="AT1527" i="2"/>
  <c r="AT1528" i="2"/>
  <c r="AT1529" i="2"/>
  <c r="AT1530" i="2"/>
  <c r="AT1531" i="2"/>
  <c r="AT1532" i="2"/>
  <c r="AT1533" i="2"/>
  <c r="AT1534" i="2"/>
  <c r="AT1535" i="2"/>
  <c r="AT1536" i="2"/>
  <c r="AT1537" i="2"/>
  <c r="AT1538" i="2"/>
  <c r="AT1539" i="2"/>
  <c r="AT1540" i="2"/>
  <c r="AT1541" i="2"/>
  <c r="AT1542" i="2"/>
  <c r="AT1543" i="2"/>
  <c r="AT1544" i="2"/>
  <c r="AT1545" i="2"/>
  <c r="AT1546" i="2"/>
  <c r="AT1547" i="2"/>
  <c r="AT1548" i="2"/>
  <c r="AT1549" i="2"/>
  <c r="AT1550" i="2"/>
  <c r="AT1551" i="2"/>
  <c r="AT1552" i="2"/>
  <c r="AT1553" i="2"/>
  <c r="AT1554" i="2"/>
  <c r="AT1555" i="2"/>
  <c r="AT1556" i="2"/>
  <c r="AT1557" i="2"/>
  <c r="AT1558" i="2"/>
  <c r="AT1559" i="2"/>
  <c r="AT1560" i="2"/>
  <c r="AT1561" i="2"/>
  <c r="AT1562" i="2"/>
  <c r="AT1563" i="2"/>
  <c r="AT1564" i="2"/>
  <c r="AT1565" i="2"/>
  <c r="AT1566" i="2"/>
  <c r="AT1567" i="2"/>
  <c r="AT1568" i="2"/>
  <c r="AT1569" i="2"/>
  <c r="AT1570" i="2"/>
  <c r="AT1571" i="2"/>
  <c r="AT1572" i="2"/>
  <c r="AT1573" i="2"/>
  <c r="AT1574" i="2"/>
  <c r="AT1575" i="2"/>
  <c r="AT1576" i="2"/>
  <c r="AT1577" i="2"/>
  <c r="AT1578" i="2"/>
  <c r="AT1579" i="2"/>
  <c r="AT1580" i="2"/>
  <c r="AT1581" i="2"/>
  <c r="AT1582" i="2"/>
  <c r="AT1583" i="2"/>
  <c r="AT1584" i="2"/>
  <c r="AT1585" i="2"/>
  <c r="AT1586" i="2"/>
  <c r="AT1587" i="2"/>
  <c r="AT1588" i="2"/>
  <c r="AT1589" i="2"/>
  <c r="AT1590" i="2"/>
  <c r="AT1591" i="2"/>
  <c r="AT1592" i="2"/>
  <c r="AT1593" i="2"/>
  <c r="AT1594" i="2"/>
  <c r="AT1595" i="2"/>
  <c r="AT1596" i="2"/>
  <c r="AT1597" i="2"/>
  <c r="AT1598" i="2"/>
  <c r="AT1599" i="2"/>
  <c r="AT1600" i="2"/>
  <c r="AT1601" i="2"/>
  <c r="AT1602" i="2"/>
  <c r="AT1603" i="2"/>
  <c r="AT1604" i="2"/>
  <c r="AT1605" i="2"/>
  <c r="AT1606" i="2"/>
  <c r="AT1607" i="2"/>
  <c r="AT1608" i="2"/>
  <c r="AT1609" i="2"/>
  <c r="AT1610" i="2"/>
  <c r="AT1611" i="2"/>
  <c r="AT1612" i="2"/>
  <c r="AT1613" i="2"/>
  <c r="AT1614" i="2"/>
  <c r="AT1615" i="2"/>
  <c r="AT1616" i="2"/>
  <c r="AT1617" i="2"/>
  <c r="AT1618" i="2"/>
  <c r="AT1619" i="2"/>
  <c r="AT1620" i="2"/>
  <c r="AT1621" i="2"/>
  <c r="AT1622" i="2"/>
  <c r="AT1623" i="2"/>
  <c r="AT1624" i="2"/>
  <c r="AT1625" i="2"/>
  <c r="AT1626" i="2"/>
  <c r="AT1627" i="2"/>
  <c r="AT1628" i="2"/>
  <c r="AT1629" i="2"/>
  <c r="AT1630" i="2"/>
  <c r="AT1631" i="2"/>
  <c r="AT1632" i="2"/>
  <c r="AT1633" i="2"/>
  <c r="AT1634" i="2"/>
  <c r="AT1635" i="2"/>
  <c r="AT1636" i="2"/>
  <c r="AT1637" i="2"/>
  <c r="AT1638" i="2"/>
  <c r="AT1639" i="2"/>
  <c r="AT1640" i="2"/>
  <c r="AT1641" i="2"/>
  <c r="AT1642" i="2"/>
  <c r="AT1643" i="2"/>
  <c r="AT1644" i="2"/>
  <c r="AT1645" i="2"/>
  <c r="AT1646" i="2"/>
  <c r="AT1647" i="2"/>
  <c r="AT1648" i="2"/>
  <c r="AT1649" i="2"/>
  <c r="AT1650" i="2"/>
  <c r="AT1651" i="2"/>
  <c r="AT1652" i="2"/>
  <c r="AT1653" i="2"/>
  <c r="AT1654" i="2"/>
  <c r="AT1655" i="2"/>
  <c r="AT1656" i="2"/>
  <c r="AT1657" i="2"/>
  <c r="AT1658" i="2"/>
  <c r="AT1659" i="2"/>
  <c r="AT1660" i="2"/>
  <c r="AT1661" i="2"/>
  <c r="AT1662" i="2"/>
  <c r="AT1663" i="2"/>
  <c r="AT1664" i="2"/>
  <c r="AT1665" i="2"/>
  <c r="AT1666" i="2"/>
  <c r="AT1667" i="2"/>
  <c r="AT1668" i="2"/>
  <c r="AT1669" i="2"/>
  <c r="AT1670" i="2"/>
  <c r="AT1671" i="2"/>
  <c r="AT1672" i="2"/>
  <c r="AT1673" i="2"/>
  <c r="AT1674" i="2"/>
  <c r="AT1675" i="2"/>
  <c r="AT1676" i="2"/>
  <c r="AT1677" i="2"/>
  <c r="AT1678" i="2"/>
  <c r="AT1679" i="2"/>
  <c r="AT1680" i="2"/>
  <c r="AT1681" i="2"/>
  <c r="AT1682" i="2"/>
  <c r="AT1683" i="2"/>
  <c r="AT1684" i="2"/>
  <c r="AT1685" i="2"/>
  <c r="AT1686" i="2"/>
  <c r="AT1687" i="2"/>
  <c r="AT1688" i="2"/>
  <c r="AT1689" i="2"/>
  <c r="AT1690" i="2"/>
  <c r="AT1691" i="2"/>
  <c r="AT1692" i="2"/>
  <c r="AT1693" i="2"/>
  <c r="AT1694" i="2"/>
  <c r="AT1695" i="2"/>
  <c r="AT1696" i="2"/>
  <c r="AT1697" i="2"/>
  <c r="AT1698" i="2"/>
  <c r="AT1699" i="2"/>
  <c r="AT1700" i="2"/>
  <c r="AT1701" i="2"/>
  <c r="AT1702" i="2"/>
  <c r="AT1703" i="2"/>
  <c r="AT1704" i="2"/>
  <c r="AT1108" i="2"/>
  <c r="AT1109" i="2"/>
  <c r="AT1110" i="2"/>
  <c r="AT1111" i="2"/>
  <c r="AT1112" i="2"/>
  <c r="AT1113" i="2"/>
  <c r="AT1114" i="2"/>
  <c r="AT1115" i="2"/>
  <c r="AT1116" i="2"/>
  <c r="AT1117" i="2"/>
  <c r="AT1118" i="2"/>
  <c r="AT1119" i="2"/>
  <c r="AT1120" i="2"/>
  <c r="AT1121" i="2"/>
  <c r="AT1122" i="2"/>
  <c r="AT1123" i="2"/>
  <c r="AT1124" i="2"/>
  <c r="AT1125" i="2"/>
  <c r="AT1126" i="2"/>
  <c r="AT1127" i="2"/>
  <c r="AT1128" i="2"/>
  <c r="AT1129" i="2"/>
  <c r="AT1130" i="2"/>
  <c r="AT1131" i="2"/>
  <c r="AT1132" i="2"/>
  <c r="AT1133" i="2"/>
  <c r="AT1134" i="2"/>
  <c r="AT1135" i="2"/>
  <c r="AT1136" i="2"/>
  <c r="AT1137" i="2"/>
  <c r="AT1138" i="2"/>
  <c r="AT1139" i="2"/>
  <c r="AT1140" i="2"/>
  <c r="AT1141" i="2"/>
  <c r="AT1142" i="2"/>
  <c r="AT1143" i="2"/>
  <c r="AT1144" i="2"/>
  <c r="AT1145" i="2"/>
  <c r="AT1146" i="2"/>
  <c r="AT1147" i="2"/>
  <c r="AT1148" i="2"/>
  <c r="AT1149" i="2"/>
  <c r="AT1150" i="2"/>
  <c r="AT1151" i="2"/>
  <c r="AT1152" i="2"/>
  <c r="AT1153" i="2"/>
  <c r="AT1154" i="2"/>
  <c r="AT1155" i="2"/>
  <c r="AT1156" i="2"/>
  <c r="AT1157" i="2"/>
  <c r="AT1158" i="2"/>
  <c r="AT1159" i="2"/>
  <c r="AT1160" i="2"/>
  <c r="AT1161" i="2"/>
  <c r="AT1162" i="2"/>
  <c r="AT1163" i="2"/>
  <c r="AT1164" i="2"/>
  <c r="AT1165" i="2"/>
  <c r="AT1166" i="2"/>
  <c r="AT1167" i="2"/>
  <c r="AT1168" i="2"/>
  <c r="AT1169" i="2"/>
  <c r="AT1170" i="2"/>
  <c r="AT1171" i="2"/>
  <c r="AT1172" i="2"/>
  <c r="AT1173" i="2"/>
  <c r="AT1174" i="2"/>
  <c r="AT1175" i="2"/>
  <c r="AT1176" i="2"/>
  <c r="AT1177" i="2"/>
  <c r="AT1178" i="2"/>
  <c r="AT1179" i="2"/>
  <c r="AT1180" i="2"/>
  <c r="AT1181" i="2"/>
  <c r="AT1182" i="2"/>
  <c r="AT1183" i="2"/>
  <c r="AT1184" i="2"/>
  <c r="AT1185" i="2"/>
  <c r="AT1186" i="2"/>
  <c r="AT1187" i="2"/>
  <c r="AT1188" i="2"/>
  <c r="AT1189" i="2"/>
  <c r="AT1190" i="2"/>
  <c r="AT1191" i="2"/>
  <c r="AT1192" i="2"/>
  <c r="AT1193" i="2"/>
  <c r="AT1194" i="2"/>
  <c r="AT1195" i="2"/>
  <c r="AT1196" i="2"/>
  <c r="AT1197" i="2"/>
  <c r="AT1198" i="2"/>
  <c r="AT1199" i="2"/>
  <c r="AT1200" i="2"/>
  <c r="AT1201" i="2"/>
  <c r="AT1202" i="2"/>
  <c r="AT1203" i="2"/>
  <c r="AT1204" i="2"/>
  <c r="AT1205" i="2"/>
  <c r="AT1206" i="2"/>
  <c r="AT1207" i="2"/>
  <c r="AT1208" i="2"/>
  <c r="AT1209" i="2"/>
  <c r="AT1210" i="2"/>
  <c r="AT1211" i="2"/>
  <c r="AT1212" i="2"/>
  <c r="AT1213" i="2"/>
  <c r="AT1214" i="2"/>
  <c r="AT1215" i="2"/>
  <c r="AT1216" i="2"/>
  <c r="AT1217" i="2"/>
  <c r="AT1218" i="2"/>
  <c r="AT1219" i="2"/>
  <c r="AT1220" i="2"/>
  <c r="AT1221" i="2"/>
  <c r="AT1222" i="2"/>
  <c r="AT1223" i="2"/>
  <c r="AT1224" i="2"/>
  <c r="AT1225" i="2"/>
  <c r="AT1226" i="2"/>
  <c r="AT1227" i="2"/>
  <c r="AT1228" i="2"/>
  <c r="AT1229" i="2"/>
  <c r="AT1230" i="2"/>
  <c r="AT1231" i="2"/>
  <c r="AT1232" i="2"/>
  <c r="AT1233" i="2"/>
  <c r="AT1234" i="2"/>
  <c r="AT1235" i="2"/>
  <c r="AT1236" i="2"/>
  <c r="AT1237" i="2"/>
  <c r="AT1238" i="2"/>
  <c r="AT1239" i="2"/>
  <c r="AT1240" i="2"/>
  <c r="AT1241" i="2"/>
  <c r="AT1242" i="2"/>
  <c r="AT1243" i="2"/>
  <c r="AT1244" i="2"/>
  <c r="AT1245" i="2"/>
  <c r="AT1246" i="2"/>
  <c r="AT1247" i="2"/>
  <c r="AT1248" i="2"/>
  <c r="AT1249" i="2"/>
  <c r="AT1250" i="2"/>
  <c r="AT1251" i="2"/>
  <c r="AT1252" i="2"/>
  <c r="AT1253" i="2"/>
  <c r="AT1254" i="2"/>
  <c r="AT1255" i="2"/>
  <c r="AT1256" i="2"/>
  <c r="AT1257" i="2"/>
  <c r="AT1258" i="2"/>
  <c r="AT1259" i="2"/>
  <c r="AT1260" i="2"/>
  <c r="AT1261" i="2"/>
  <c r="AT1262" i="2"/>
  <c r="AT1263" i="2"/>
  <c r="AT1264" i="2"/>
  <c r="AT1265" i="2"/>
  <c r="AT1266" i="2"/>
  <c r="AT1267" i="2"/>
  <c r="AT1268" i="2"/>
  <c r="AT1269" i="2"/>
  <c r="AT1270" i="2"/>
  <c r="AT1271" i="2"/>
  <c r="AT1272" i="2"/>
  <c r="AT1273" i="2"/>
  <c r="AT1274" i="2"/>
  <c r="AT1275" i="2"/>
  <c r="AT1276" i="2"/>
  <c r="AT1277" i="2"/>
  <c r="AT1278" i="2"/>
  <c r="AT1279" i="2"/>
  <c r="AT1280" i="2"/>
  <c r="AT1281" i="2"/>
  <c r="AT1282" i="2"/>
  <c r="AT1283" i="2"/>
  <c r="AT1284" i="2"/>
  <c r="AT1285" i="2"/>
  <c r="AT1286" i="2"/>
  <c r="AT1287" i="2"/>
  <c r="AT1288" i="2"/>
  <c r="AT1289" i="2"/>
  <c r="AT1290" i="2"/>
  <c r="AT1291" i="2"/>
  <c r="AT1292" i="2"/>
  <c r="AT1293" i="2"/>
  <c r="AT1294" i="2"/>
  <c r="AT1295" i="2"/>
  <c r="AT1296" i="2"/>
  <c r="AT1297" i="2"/>
  <c r="AT1298" i="2"/>
  <c r="AT1299" i="2"/>
  <c r="AT1300" i="2"/>
  <c r="AT1301" i="2"/>
  <c r="AT1302" i="2"/>
  <c r="AT1303" i="2"/>
  <c r="AT1304" i="2"/>
  <c r="AT1305" i="2"/>
  <c r="AT1306" i="2"/>
  <c r="AT1307" i="2"/>
  <c r="AT1308" i="2"/>
  <c r="AT1309" i="2"/>
  <c r="AT1310" i="2"/>
  <c r="AT1311" i="2"/>
  <c r="AT1312" i="2"/>
  <c r="AT1313" i="2"/>
  <c r="AT1314" i="2"/>
  <c r="AT1315" i="2"/>
  <c r="AT1316" i="2"/>
  <c r="AT1317" i="2"/>
  <c r="AT1318" i="2"/>
  <c r="AT1319" i="2"/>
  <c r="AT1320" i="2"/>
  <c r="AT1321" i="2"/>
  <c r="AT1322" i="2"/>
  <c r="AT1323" i="2"/>
  <c r="AT1324" i="2"/>
  <c r="AT1325" i="2"/>
  <c r="AT1326" i="2"/>
  <c r="AT1327" i="2"/>
  <c r="AT1328" i="2"/>
  <c r="AT1329" i="2"/>
  <c r="AT1330" i="2"/>
  <c r="AT1331" i="2"/>
  <c r="AT1332" i="2"/>
  <c r="AT1333" i="2"/>
  <c r="AT1334" i="2"/>
  <c r="AT1335" i="2"/>
  <c r="AT1336" i="2"/>
  <c r="AT1337" i="2"/>
  <c r="AT1338" i="2"/>
  <c r="AT1339" i="2"/>
  <c r="AT1340" i="2"/>
  <c r="AT1341" i="2"/>
  <c r="AT1342" i="2"/>
  <c r="AT1343" i="2"/>
  <c r="AT1344" i="2"/>
  <c r="AT1345" i="2"/>
  <c r="AT1346" i="2"/>
  <c r="AT1347" i="2"/>
  <c r="AT1348" i="2"/>
  <c r="AT1349" i="2"/>
  <c r="AT1350" i="2"/>
  <c r="AT1351" i="2"/>
  <c r="AT1352" i="2"/>
  <c r="AT1353" i="2"/>
  <c r="AT1354" i="2"/>
  <c r="AT1355" i="2"/>
  <c r="AT1356" i="2"/>
  <c r="AT1357" i="2"/>
  <c r="AT1358" i="2"/>
  <c r="AT1359" i="2"/>
  <c r="AT1360" i="2"/>
  <c r="AT1361" i="2"/>
  <c r="AT1362" i="2"/>
  <c r="AT1363" i="2"/>
  <c r="AT1364" i="2"/>
  <c r="AT1365" i="2"/>
  <c r="AT1366" i="2"/>
  <c r="AT1367" i="2"/>
  <c r="AT1368" i="2"/>
  <c r="AT1369" i="2"/>
  <c r="AT1370" i="2"/>
  <c r="AT1371" i="2"/>
  <c r="AT1372" i="2"/>
  <c r="AT1373" i="2"/>
  <c r="AT1374" i="2"/>
  <c r="AT1375" i="2"/>
  <c r="AT1376" i="2"/>
  <c r="AT1377" i="2"/>
  <c r="AT1378" i="2"/>
  <c r="AT1379" i="2"/>
  <c r="AT1380" i="2"/>
  <c r="AT1381" i="2"/>
  <c r="AT1382" i="2"/>
  <c r="AT1383" i="2"/>
  <c r="AT1384" i="2"/>
  <c r="AT1385" i="2"/>
  <c r="AT1386" i="2"/>
  <c r="AT1387" i="2"/>
  <c r="AT1388" i="2"/>
  <c r="AT1389" i="2"/>
  <c r="AT1390" i="2"/>
  <c r="AT1391" i="2"/>
  <c r="AT1392" i="2"/>
  <c r="AT1393" i="2"/>
  <c r="AT1394" i="2"/>
  <c r="AT1395" i="2"/>
  <c r="AT1396" i="2"/>
  <c r="AT1397" i="2"/>
  <c r="AT1398" i="2"/>
  <c r="AT1399" i="2"/>
  <c r="AT1400" i="2"/>
  <c r="AT1401" i="2"/>
  <c r="AT1402" i="2"/>
  <c r="AT1403" i="2"/>
  <c r="AT1404" i="2"/>
  <c r="AT1405" i="2"/>
  <c r="AT1406" i="2"/>
  <c r="AT1407" i="2"/>
  <c r="AT809" i="2"/>
  <c r="AT810" i="2"/>
  <c r="AT811" i="2"/>
  <c r="AT812" i="2"/>
  <c r="AT813" i="2"/>
  <c r="AT814" i="2"/>
  <c r="AT815" i="2"/>
  <c r="AT816" i="2"/>
  <c r="AT817" i="2"/>
  <c r="AT818" i="2"/>
  <c r="AT819" i="2"/>
  <c r="AT820" i="2"/>
  <c r="AT821" i="2"/>
  <c r="AT822" i="2"/>
  <c r="AT823" i="2"/>
  <c r="AT824" i="2"/>
  <c r="AT825" i="2"/>
  <c r="AT826" i="2"/>
  <c r="AT827" i="2"/>
  <c r="AT828" i="2"/>
  <c r="AT829" i="2"/>
  <c r="AT830" i="2"/>
  <c r="AT831" i="2"/>
  <c r="AT832" i="2"/>
  <c r="AT833" i="2"/>
  <c r="AT834" i="2"/>
  <c r="AT835" i="2"/>
  <c r="AT836" i="2"/>
  <c r="AT837" i="2"/>
  <c r="AT838" i="2"/>
  <c r="AT839" i="2"/>
  <c r="AT840" i="2"/>
  <c r="AT841" i="2"/>
  <c r="AT842" i="2"/>
  <c r="AT843" i="2"/>
  <c r="AT844" i="2"/>
  <c r="AT845" i="2"/>
  <c r="AT846" i="2"/>
  <c r="AT847" i="2"/>
  <c r="AT848" i="2"/>
  <c r="AT849" i="2"/>
  <c r="AT850" i="2"/>
  <c r="AT851" i="2"/>
  <c r="AT852" i="2"/>
  <c r="AT853" i="2"/>
  <c r="AT854" i="2"/>
  <c r="AT855" i="2"/>
  <c r="AT856" i="2"/>
  <c r="AT857" i="2"/>
  <c r="AT858" i="2"/>
  <c r="AT859" i="2"/>
  <c r="AT860" i="2"/>
  <c r="AT861" i="2"/>
  <c r="AT862" i="2"/>
  <c r="AT863" i="2"/>
  <c r="AT864" i="2"/>
  <c r="AT865" i="2"/>
  <c r="AT866" i="2"/>
  <c r="AT867" i="2"/>
  <c r="AT868" i="2"/>
  <c r="AT869" i="2"/>
  <c r="AT870" i="2"/>
  <c r="AT871" i="2"/>
  <c r="AT872" i="2"/>
  <c r="AT873" i="2"/>
  <c r="AT874" i="2"/>
  <c r="AT875" i="2"/>
  <c r="AT876" i="2"/>
  <c r="AT877" i="2"/>
  <c r="AT878" i="2"/>
  <c r="AT879" i="2"/>
  <c r="AT880" i="2"/>
  <c r="AT881" i="2"/>
  <c r="AT882" i="2"/>
  <c r="AT883" i="2"/>
  <c r="AT884" i="2"/>
  <c r="AT885" i="2"/>
  <c r="AT886" i="2"/>
  <c r="AT887" i="2"/>
  <c r="AT888" i="2"/>
  <c r="AT889" i="2"/>
  <c r="AT890" i="2"/>
  <c r="AT891" i="2"/>
  <c r="AT892" i="2"/>
  <c r="AT893" i="2"/>
  <c r="AT894" i="2"/>
  <c r="AT895" i="2"/>
  <c r="AT896" i="2"/>
  <c r="AT897" i="2"/>
  <c r="AT898" i="2"/>
  <c r="AT899" i="2"/>
  <c r="AT900" i="2"/>
  <c r="AT901" i="2"/>
  <c r="AT902" i="2"/>
  <c r="AT903" i="2"/>
  <c r="AT904" i="2"/>
  <c r="AT905" i="2"/>
  <c r="AT906" i="2"/>
  <c r="AT907" i="2"/>
  <c r="AT908" i="2"/>
  <c r="AT909" i="2"/>
  <c r="AT910" i="2"/>
  <c r="AT911" i="2"/>
  <c r="AT912" i="2"/>
  <c r="AT913" i="2"/>
  <c r="AT914" i="2"/>
  <c r="AT915" i="2"/>
  <c r="AT916" i="2"/>
  <c r="AT917" i="2"/>
  <c r="AT918" i="2"/>
  <c r="AT919" i="2"/>
  <c r="AT920" i="2"/>
  <c r="AT921" i="2"/>
  <c r="AT922" i="2"/>
  <c r="AT923" i="2"/>
  <c r="AT924" i="2"/>
  <c r="AT925" i="2"/>
  <c r="AT926" i="2"/>
  <c r="AT927" i="2"/>
  <c r="AT928" i="2"/>
  <c r="AT929" i="2"/>
  <c r="AT930" i="2"/>
  <c r="AT931" i="2"/>
  <c r="AT932" i="2"/>
  <c r="AT933" i="2"/>
  <c r="AT934" i="2"/>
  <c r="AT935" i="2"/>
  <c r="AT936" i="2"/>
  <c r="AT937" i="2"/>
  <c r="AT938" i="2"/>
  <c r="AT939" i="2"/>
  <c r="AT940" i="2"/>
  <c r="AT941" i="2"/>
  <c r="AT942" i="2"/>
  <c r="AT943" i="2"/>
  <c r="AT944" i="2"/>
  <c r="AT945" i="2"/>
  <c r="AT946" i="2"/>
  <c r="AT947" i="2"/>
  <c r="AT948" i="2"/>
  <c r="AT949" i="2"/>
  <c r="AT950" i="2"/>
  <c r="AT951" i="2"/>
  <c r="AT952" i="2"/>
  <c r="AT953" i="2"/>
  <c r="AT954" i="2"/>
  <c r="AT955" i="2"/>
  <c r="AT956" i="2"/>
  <c r="AT957" i="2"/>
  <c r="AT958" i="2"/>
  <c r="AT959" i="2"/>
  <c r="AT960" i="2"/>
  <c r="AT961" i="2"/>
  <c r="AT962" i="2"/>
  <c r="AT963" i="2"/>
  <c r="AT964" i="2"/>
  <c r="AT965" i="2"/>
  <c r="AT966" i="2"/>
  <c r="AT967" i="2"/>
  <c r="AT968" i="2"/>
  <c r="AT969" i="2"/>
  <c r="AT970" i="2"/>
  <c r="AT971" i="2"/>
  <c r="AT972" i="2"/>
  <c r="AT973" i="2"/>
  <c r="AT974" i="2"/>
  <c r="AT975" i="2"/>
  <c r="AT976" i="2"/>
  <c r="AT977" i="2"/>
  <c r="AT978" i="2"/>
  <c r="AT979" i="2"/>
  <c r="AT980" i="2"/>
  <c r="AT981" i="2"/>
  <c r="AT982" i="2"/>
  <c r="AT983" i="2"/>
  <c r="AT984" i="2"/>
  <c r="AT985" i="2"/>
  <c r="AT986" i="2"/>
  <c r="AT987" i="2"/>
  <c r="AT988" i="2"/>
  <c r="AT989" i="2"/>
  <c r="AT990" i="2"/>
  <c r="AT991" i="2"/>
  <c r="AT992" i="2"/>
  <c r="AT993" i="2"/>
  <c r="AT994" i="2"/>
  <c r="AT995" i="2"/>
  <c r="AT996" i="2"/>
  <c r="AT997" i="2"/>
  <c r="AT998" i="2"/>
  <c r="AT999" i="2"/>
  <c r="AT1000" i="2"/>
  <c r="AT1001" i="2"/>
  <c r="AT1002" i="2"/>
  <c r="AT1003" i="2"/>
  <c r="AT1004" i="2"/>
  <c r="AT1005" i="2"/>
  <c r="AT1006" i="2"/>
  <c r="AT1007" i="2"/>
  <c r="AT1008" i="2"/>
  <c r="AT1009" i="2"/>
  <c r="AT1010" i="2"/>
  <c r="AT1011" i="2"/>
  <c r="AT1012" i="2"/>
  <c r="AT1013" i="2"/>
  <c r="AT1014" i="2"/>
  <c r="AT1015" i="2"/>
  <c r="AT1016" i="2"/>
  <c r="AT1017" i="2"/>
  <c r="AT1018" i="2"/>
  <c r="AT1019" i="2"/>
  <c r="AT1020" i="2"/>
  <c r="AT1021" i="2"/>
  <c r="AT1022" i="2"/>
  <c r="AT1023" i="2"/>
  <c r="AT1024" i="2"/>
  <c r="AT1025" i="2"/>
  <c r="AT1026" i="2"/>
  <c r="AT1027" i="2"/>
  <c r="AT1028" i="2"/>
  <c r="AT1029" i="2"/>
  <c r="AT1030" i="2"/>
  <c r="AT1031" i="2"/>
  <c r="AT1032" i="2"/>
  <c r="AT1033" i="2"/>
  <c r="AT1034" i="2"/>
  <c r="AT1035" i="2"/>
  <c r="AT1036" i="2"/>
  <c r="AT1037" i="2"/>
  <c r="AT1038" i="2"/>
  <c r="AT1039" i="2"/>
  <c r="AT1040" i="2"/>
  <c r="AT1041" i="2"/>
  <c r="AT1042" i="2"/>
  <c r="AT1043" i="2"/>
  <c r="AT1044" i="2"/>
  <c r="AT1045" i="2"/>
  <c r="AT1046" i="2"/>
  <c r="AT1047" i="2"/>
  <c r="AT1048" i="2"/>
  <c r="AT1049" i="2"/>
  <c r="AT1050" i="2"/>
  <c r="AT1051" i="2"/>
  <c r="AT1052" i="2"/>
  <c r="AT1053" i="2"/>
  <c r="AT1054" i="2"/>
  <c r="AT1055" i="2"/>
  <c r="AT1056" i="2"/>
  <c r="AT1057" i="2"/>
  <c r="AT1058" i="2"/>
  <c r="AT1059" i="2"/>
  <c r="AT1060" i="2"/>
  <c r="AT1061" i="2"/>
  <c r="AT1062" i="2"/>
  <c r="AT1063" i="2"/>
  <c r="AT1064" i="2"/>
  <c r="AT1065" i="2"/>
  <c r="AT1066" i="2"/>
  <c r="AT1067" i="2"/>
  <c r="AT1068" i="2"/>
  <c r="AT1069" i="2"/>
  <c r="AT1070" i="2"/>
  <c r="AT1071" i="2"/>
  <c r="AT1072" i="2"/>
  <c r="AT1073" i="2"/>
  <c r="AT1074" i="2"/>
  <c r="AT1075" i="2"/>
  <c r="AT1076" i="2"/>
  <c r="AT1077" i="2"/>
  <c r="AT1078" i="2"/>
  <c r="AT1079" i="2"/>
  <c r="AT1080" i="2"/>
  <c r="AT1081" i="2"/>
  <c r="AT1082" i="2"/>
  <c r="AT1083" i="2"/>
  <c r="AT1084" i="2"/>
  <c r="AT1085" i="2"/>
  <c r="AT1086" i="2"/>
  <c r="AT1087" i="2"/>
  <c r="AT1088" i="2"/>
  <c r="AT1089" i="2"/>
  <c r="AT1090" i="2"/>
  <c r="AT1091" i="2"/>
  <c r="AT1092" i="2"/>
  <c r="AT1093" i="2"/>
  <c r="AT1094" i="2"/>
  <c r="AT1095" i="2"/>
  <c r="AT1096" i="2"/>
  <c r="AT1097" i="2"/>
  <c r="AT1098" i="2"/>
  <c r="AT1099" i="2"/>
  <c r="AT1100" i="2"/>
  <c r="AT1101" i="2"/>
  <c r="AT1102" i="2"/>
  <c r="AT1103" i="2"/>
  <c r="AT1104" i="2"/>
  <c r="AT1105" i="2"/>
  <c r="AT1106" i="2"/>
  <c r="AT1107" i="2"/>
  <c r="AT505" i="2"/>
  <c r="AT506" i="2"/>
  <c r="AT507" i="2"/>
  <c r="AT508" i="2"/>
  <c r="AT509" i="2"/>
  <c r="AT510" i="2"/>
  <c r="AT511" i="2"/>
  <c r="AT512" i="2"/>
  <c r="AT513" i="2"/>
  <c r="AT514" i="2"/>
  <c r="AT515" i="2"/>
  <c r="AT516" i="2"/>
  <c r="AT517" i="2"/>
  <c r="AT518" i="2"/>
  <c r="AT519" i="2"/>
  <c r="AT520" i="2"/>
  <c r="AT521" i="2"/>
  <c r="AT522" i="2"/>
  <c r="AT523" i="2"/>
  <c r="AT524" i="2"/>
  <c r="AT525" i="2"/>
  <c r="AT526" i="2"/>
  <c r="AT527" i="2"/>
  <c r="AT528" i="2"/>
  <c r="AT529" i="2"/>
  <c r="AT530" i="2"/>
  <c r="AT531" i="2"/>
  <c r="AT532" i="2"/>
  <c r="AT533" i="2"/>
  <c r="AT534" i="2"/>
  <c r="AT535" i="2"/>
  <c r="AT536" i="2"/>
  <c r="AT537" i="2"/>
  <c r="AT538" i="2"/>
  <c r="AT539" i="2"/>
  <c r="AT540" i="2"/>
  <c r="AT541" i="2"/>
  <c r="AT542" i="2"/>
  <c r="AT543" i="2"/>
  <c r="AT544" i="2"/>
  <c r="AT545" i="2"/>
  <c r="AT546" i="2"/>
  <c r="AT547" i="2"/>
  <c r="AT548" i="2"/>
  <c r="AT549" i="2"/>
  <c r="AT550" i="2"/>
  <c r="AT551" i="2"/>
  <c r="AT552" i="2"/>
  <c r="AT553" i="2"/>
  <c r="AT554" i="2"/>
  <c r="AT555" i="2"/>
  <c r="AT556" i="2"/>
  <c r="AT557" i="2"/>
  <c r="AT558" i="2"/>
  <c r="AT559" i="2"/>
  <c r="AT560" i="2"/>
  <c r="AT561" i="2"/>
  <c r="AT562" i="2"/>
  <c r="AT563" i="2"/>
  <c r="AT564" i="2"/>
  <c r="AT565" i="2"/>
  <c r="AT566" i="2"/>
  <c r="AT567" i="2"/>
  <c r="AT568" i="2"/>
  <c r="AT569" i="2"/>
  <c r="AT570" i="2"/>
  <c r="AT571" i="2"/>
  <c r="AT572" i="2"/>
  <c r="AT573" i="2"/>
  <c r="AT574" i="2"/>
  <c r="AT575" i="2"/>
  <c r="AT576" i="2"/>
  <c r="AT577" i="2"/>
  <c r="AT578" i="2"/>
  <c r="AT579" i="2"/>
  <c r="AT580" i="2"/>
  <c r="AT581" i="2"/>
  <c r="AT582" i="2"/>
  <c r="AT583" i="2"/>
  <c r="AT584" i="2"/>
  <c r="AT585" i="2"/>
  <c r="AT586" i="2"/>
  <c r="AT587" i="2"/>
  <c r="AT588" i="2"/>
  <c r="AT589" i="2"/>
  <c r="AT590" i="2"/>
  <c r="AT591" i="2"/>
  <c r="AT592" i="2"/>
  <c r="AT593" i="2"/>
  <c r="AT594" i="2"/>
  <c r="AT595" i="2"/>
  <c r="AT596" i="2"/>
  <c r="AT597" i="2"/>
  <c r="AT598" i="2"/>
  <c r="AT599" i="2"/>
  <c r="AT600" i="2"/>
  <c r="AT601" i="2"/>
  <c r="AT602" i="2"/>
  <c r="AT603" i="2"/>
  <c r="AT604" i="2"/>
  <c r="AT605" i="2"/>
  <c r="AT606" i="2"/>
  <c r="AT607" i="2"/>
  <c r="AT608" i="2"/>
  <c r="AT609" i="2"/>
  <c r="AT610" i="2"/>
  <c r="AT611" i="2"/>
  <c r="AT612" i="2"/>
  <c r="AT613" i="2"/>
  <c r="AT614" i="2"/>
  <c r="AT615" i="2"/>
  <c r="AT616" i="2"/>
  <c r="AT617" i="2"/>
  <c r="AT618" i="2"/>
  <c r="AT619" i="2"/>
  <c r="AT620" i="2"/>
  <c r="AT621" i="2"/>
  <c r="AT622" i="2"/>
  <c r="AT623" i="2"/>
  <c r="AT624" i="2"/>
  <c r="AT625" i="2"/>
  <c r="AT626" i="2"/>
  <c r="AT627" i="2"/>
  <c r="AT628" i="2"/>
  <c r="AT629" i="2"/>
  <c r="AT630" i="2"/>
  <c r="AT631" i="2"/>
  <c r="AT632" i="2"/>
  <c r="AT633" i="2"/>
  <c r="AT634" i="2"/>
  <c r="AT635" i="2"/>
  <c r="AT636" i="2"/>
  <c r="AT637" i="2"/>
  <c r="AT638" i="2"/>
  <c r="AT639" i="2"/>
  <c r="AT640" i="2"/>
  <c r="AT641" i="2"/>
  <c r="AT642" i="2"/>
  <c r="AT643" i="2"/>
  <c r="AT644" i="2"/>
  <c r="AT645" i="2"/>
  <c r="AT646" i="2"/>
  <c r="AT647" i="2"/>
  <c r="AT648" i="2"/>
  <c r="AT649" i="2"/>
  <c r="AT650" i="2"/>
  <c r="AT651" i="2"/>
  <c r="AT652" i="2"/>
  <c r="AT653" i="2"/>
  <c r="AT654" i="2"/>
  <c r="AT655" i="2"/>
  <c r="AT656" i="2"/>
  <c r="AT657" i="2"/>
  <c r="AT658" i="2"/>
  <c r="AT659" i="2"/>
  <c r="AT660" i="2"/>
  <c r="AT661" i="2"/>
  <c r="AT662" i="2"/>
  <c r="AT663" i="2"/>
  <c r="AT664" i="2"/>
  <c r="AT665" i="2"/>
  <c r="AT666" i="2"/>
  <c r="AT667" i="2"/>
  <c r="AT668" i="2"/>
  <c r="AT669" i="2"/>
  <c r="AT670" i="2"/>
  <c r="AT671" i="2"/>
  <c r="AT672" i="2"/>
  <c r="AT673" i="2"/>
  <c r="AT674" i="2"/>
  <c r="AT675" i="2"/>
  <c r="AT676" i="2"/>
  <c r="AT677" i="2"/>
  <c r="AT678" i="2"/>
  <c r="AT679" i="2"/>
  <c r="AT680" i="2"/>
  <c r="AT681" i="2"/>
  <c r="AT682" i="2"/>
  <c r="AT683" i="2"/>
  <c r="AT684" i="2"/>
  <c r="AT685" i="2"/>
  <c r="AT686" i="2"/>
  <c r="AT687" i="2"/>
  <c r="AT688" i="2"/>
  <c r="AT689" i="2"/>
  <c r="AT690" i="2"/>
  <c r="AT691" i="2"/>
  <c r="AT692" i="2"/>
  <c r="AT693" i="2"/>
  <c r="AT694" i="2"/>
  <c r="AT695" i="2"/>
  <c r="AT696" i="2"/>
  <c r="AT697" i="2"/>
  <c r="AT698" i="2"/>
  <c r="AT699" i="2"/>
  <c r="AT700" i="2"/>
  <c r="AT701" i="2"/>
  <c r="AT702" i="2"/>
  <c r="AT703" i="2"/>
  <c r="AT704" i="2"/>
  <c r="AT705" i="2"/>
  <c r="AT706" i="2"/>
  <c r="AT707" i="2"/>
  <c r="AT708" i="2"/>
  <c r="AT709" i="2"/>
  <c r="AT710" i="2"/>
  <c r="AT711" i="2"/>
  <c r="AT712" i="2"/>
  <c r="AT713" i="2"/>
  <c r="AT714" i="2"/>
  <c r="AT715" i="2"/>
  <c r="AT716" i="2"/>
  <c r="AT717" i="2"/>
  <c r="AT718" i="2"/>
  <c r="AT719" i="2"/>
  <c r="AT720" i="2"/>
  <c r="AT721" i="2"/>
  <c r="AT722" i="2"/>
  <c r="AT723" i="2"/>
  <c r="AT724" i="2"/>
  <c r="AT725" i="2"/>
  <c r="AT726" i="2"/>
  <c r="AT727" i="2"/>
  <c r="AT728" i="2"/>
  <c r="AT729" i="2"/>
  <c r="AT730" i="2"/>
  <c r="AT731" i="2"/>
  <c r="AT732" i="2"/>
  <c r="AT733" i="2"/>
  <c r="AT734" i="2"/>
  <c r="AT735" i="2"/>
  <c r="AT736" i="2"/>
  <c r="AT737" i="2"/>
  <c r="AT738" i="2"/>
  <c r="AT739" i="2"/>
  <c r="AT740" i="2"/>
  <c r="AT741" i="2"/>
  <c r="AT742" i="2"/>
  <c r="AT743" i="2"/>
  <c r="AT744" i="2"/>
  <c r="AT745" i="2"/>
  <c r="AT746" i="2"/>
  <c r="AT747" i="2"/>
  <c r="AT748" i="2"/>
  <c r="AT749" i="2"/>
  <c r="AT750" i="2"/>
  <c r="AT751" i="2"/>
  <c r="AT752" i="2"/>
  <c r="AT753" i="2"/>
  <c r="AT754" i="2"/>
  <c r="AT755" i="2"/>
  <c r="AT756" i="2"/>
  <c r="AT757" i="2"/>
  <c r="AT758" i="2"/>
  <c r="AT759" i="2"/>
  <c r="AT760" i="2"/>
  <c r="AT761" i="2"/>
  <c r="AT762" i="2"/>
  <c r="AT763" i="2"/>
  <c r="AT764" i="2"/>
  <c r="AT765" i="2"/>
  <c r="AT766" i="2"/>
  <c r="AT767" i="2"/>
  <c r="AT768" i="2"/>
  <c r="AT769" i="2"/>
  <c r="AT770" i="2"/>
  <c r="AT771" i="2"/>
  <c r="AT772" i="2"/>
  <c r="AT773" i="2"/>
  <c r="AT774" i="2"/>
  <c r="AT775" i="2"/>
  <c r="AT776" i="2"/>
  <c r="AT777" i="2"/>
  <c r="AT778" i="2"/>
  <c r="AT779" i="2"/>
  <c r="AT780" i="2"/>
  <c r="AT781" i="2"/>
  <c r="AT782" i="2"/>
  <c r="AT783" i="2"/>
  <c r="AT784" i="2"/>
  <c r="AT785" i="2"/>
  <c r="AT786" i="2"/>
  <c r="AT787" i="2"/>
  <c r="AT788" i="2"/>
  <c r="AT789" i="2"/>
  <c r="AT790" i="2"/>
  <c r="AT791" i="2"/>
  <c r="AT792" i="2"/>
  <c r="AT793" i="2"/>
  <c r="AT794" i="2"/>
  <c r="AT795" i="2"/>
  <c r="AT796" i="2"/>
  <c r="AT797" i="2"/>
  <c r="AT798" i="2"/>
  <c r="AT799" i="2"/>
  <c r="AT800" i="2"/>
  <c r="AT801" i="2"/>
  <c r="AT802" i="2"/>
  <c r="AT803" i="2"/>
  <c r="AT804" i="2"/>
  <c r="AT805" i="2"/>
  <c r="AT806" i="2"/>
  <c r="AT807" i="2"/>
  <c r="AT808" i="2"/>
  <c r="AT1" i="2"/>
  <c r="AT2" i="2"/>
  <c r="AT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T187" i="2"/>
  <c r="AT188" i="2"/>
  <c r="AT189" i="2"/>
  <c r="AT190" i="2"/>
  <c r="AT191" i="2"/>
  <c r="AT192" i="2"/>
  <c r="AT193" i="2"/>
  <c r="AT194" i="2"/>
  <c r="AT195" i="2"/>
  <c r="AT196" i="2"/>
  <c r="AT197" i="2"/>
  <c r="AT198" i="2"/>
  <c r="AT199" i="2"/>
  <c r="AT200" i="2"/>
  <c r="AT201" i="2"/>
  <c r="AT202" i="2"/>
  <c r="AT203" i="2"/>
  <c r="AT204" i="2"/>
  <c r="AT205" i="2"/>
  <c r="AT206" i="2"/>
  <c r="AT207" i="2"/>
  <c r="AT208" i="2"/>
  <c r="AT209" i="2"/>
  <c r="AT210" i="2"/>
  <c r="AT211" i="2"/>
  <c r="AT212" i="2"/>
  <c r="AT213" i="2"/>
  <c r="AT214" i="2"/>
  <c r="AT215" i="2"/>
  <c r="AT216" i="2"/>
  <c r="AT217" i="2"/>
  <c r="AT218" i="2"/>
  <c r="AT219" i="2"/>
  <c r="AT220" i="2"/>
  <c r="AT221" i="2"/>
  <c r="AT222" i="2"/>
  <c r="AT223" i="2"/>
  <c r="AT224" i="2"/>
  <c r="AT225" i="2"/>
  <c r="AT226" i="2"/>
  <c r="AT227" i="2"/>
  <c r="AT228" i="2"/>
  <c r="AT229" i="2"/>
  <c r="AT230" i="2"/>
  <c r="AT231" i="2"/>
  <c r="AT232" i="2"/>
  <c r="AT233" i="2"/>
  <c r="AT234" i="2"/>
  <c r="AT235" i="2"/>
  <c r="AT236" i="2"/>
  <c r="AT237" i="2"/>
  <c r="AT238" i="2"/>
  <c r="AT239" i="2"/>
  <c r="AT240" i="2"/>
  <c r="AT241" i="2"/>
  <c r="AT242" i="2"/>
  <c r="AT243" i="2"/>
  <c r="AT244" i="2"/>
  <c r="AT245" i="2"/>
  <c r="AT246" i="2"/>
  <c r="AT247" i="2"/>
  <c r="AT248" i="2"/>
  <c r="AT249" i="2"/>
  <c r="AT250" i="2"/>
  <c r="AT251" i="2"/>
  <c r="AT252" i="2"/>
  <c r="AT253" i="2"/>
  <c r="AT254" i="2"/>
  <c r="AT255" i="2"/>
  <c r="AT256" i="2"/>
  <c r="AT257" i="2"/>
  <c r="AT258" i="2"/>
  <c r="AT259" i="2"/>
  <c r="AT260" i="2"/>
  <c r="AT261" i="2"/>
  <c r="AT262" i="2"/>
  <c r="AT263" i="2"/>
  <c r="AT264" i="2"/>
  <c r="AT265" i="2"/>
  <c r="AT266" i="2"/>
  <c r="AT267" i="2"/>
  <c r="AT268" i="2"/>
  <c r="AT269" i="2"/>
  <c r="AT270" i="2"/>
  <c r="AT271" i="2"/>
  <c r="AT272" i="2"/>
  <c r="AT273" i="2"/>
  <c r="AT274" i="2"/>
  <c r="AT275" i="2"/>
  <c r="AT276" i="2"/>
  <c r="AT277" i="2"/>
  <c r="AT278" i="2"/>
  <c r="AT279" i="2"/>
  <c r="AT280" i="2"/>
  <c r="AT281" i="2"/>
  <c r="AT282" i="2"/>
  <c r="AT283" i="2"/>
  <c r="AT284" i="2"/>
  <c r="AT285" i="2"/>
  <c r="AT286" i="2"/>
  <c r="AT287" i="2"/>
  <c r="AT288" i="2"/>
  <c r="AT289" i="2"/>
  <c r="AT290" i="2"/>
  <c r="AT291" i="2"/>
  <c r="AT292" i="2"/>
  <c r="AT293" i="2"/>
  <c r="AT294" i="2"/>
  <c r="AT295" i="2"/>
  <c r="AT296" i="2"/>
  <c r="AT297" i="2"/>
  <c r="AT298" i="2"/>
  <c r="AT299" i="2"/>
  <c r="AT300" i="2"/>
  <c r="AT301" i="2"/>
  <c r="AT302" i="2"/>
  <c r="AT303" i="2"/>
  <c r="AT304" i="2"/>
  <c r="AT305" i="2"/>
  <c r="AT306" i="2"/>
  <c r="AT307" i="2"/>
  <c r="AT308" i="2"/>
  <c r="AT309" i="2"/>
  <c r="AT310" i="2"/>
  <c r="AT311" i="2"/>
  <c r="AT312" i="2"/>
  <c r="AT313" i="2"/>
  <c r="AT314" i="2"/>
  <c r="AT315" i="2"/>
  <c r="AT316" i="2"/>
  <c r="AT317" i="2"/>
  <c r="AT318" i="2"/>
  <c r="AT319" i="2"/>
  <c r="AT320" i="2"/>
  <c r="AT321" i="2"/>
  <c r="AT322" i="2"/>
  <c r="AT323" i="2"/>
  <c r="AT324" i="2"/>
  <c r="AT325" i="2"/>
  <c r="AT326" i="2"/>
  <c r="AT327" i="2"/>
  <c r="AT328" i="2"/>
  <c r="AT329" i="2"/>
  <c r="AT330" i="2"/>
  <c r="AT331" i="2"/>
  <c r="AT332" i="2"/>
  <c r="AT333" i="2"/>
  <c r="AT334" i="2"/>
  <c r="AT335" i="2"/>
  <c r="AT336" i="2"/>
  <c r="AT337" i="2"/>
  <c r="AT338" i="2"/>
  <c r="AT339" i="2"/>
  <c r="AT340" i="2"/>
  <c r="AT341" i="2"/>
  <c r="AT342" i="2"/>
  <c r="AT343" i="2"/>
  <c r="AT344" i="2"/>
  <c r="AT345" i="2"/>
  <c r="AT346" i="2"/>
  <c r="AT347" i="2"/>
  <c r="AT348" i="2"/>
  <c r="AT349" i="2"/>
  <c r="AT350" i="2"/>
  <c r="AT351" i="2"/>
  <c r="AT352" i="2"/>
  <c r="AT353" i="2"/>
  <c r="AT354" i="2"/>
  <c r="AT355" i="2"/>
  <c r="AT356" i="2"/>
  <c r="AT357" i="2"/>
  <c r="AT358" i="2"/>
  <c r="AT359" i="2"/>
  <c r="AT360" i="2"/>
  <c r="AT361" i="2"/>
  <c r="AT362" i="2"/>
  <c r="AT363" i="2"/>
  <c r="AT364" i="2"/>
  <c r="AT365" i="2"/>
  <c r="AT366" i="2"/>
  <c r="AT367" i="2"/>
  <c r="AT368" i="2"/>
  <c r="AT369" i="2"/>
  <c r="AT370" i="2"/>
  <c r="AT371" i="2"/>
  <c r="AT372" i="2"/>
  <c r="AT373" i="2"/>
  <c r="AT374" i="2"/>
  <c r="AT375" i="2"/>
  <c r="AT376" i="2"/>
  <c r="AT377" i="2"/>
  <c r="AT378" i="2"/>
  <c r="AT379" i="2"/>
  <c r="AT380" i="2"/>
  <c r="AT381" i="2"/>
  <c r="AT382" i="2"/>
  <c r="AT383" i="2"/>
  <c r="AT384" i="2"/>
  <c r="AT385" i="2"/>
  <c r="AT386" i="2"/>
  <c r="AT387" i="2"/>
  <c r="AT388" i="2"/>
  <c r="AT389" i="2"/>
  <c r="AT390" i="2"/>
  <c r="AT391" i="2"/>
  <c r="AT392" i="2"/>
  <c r="AT393" i="2"/>
  <c r="AT394" i="2"/>
  <c r="AT395" i="2"/>
  <c r="AT396" i="2"/>
  <c r="AT397" i="2"/>
  <c r="AT398" i="2"/>
  <c r="AT399" i="2"/>
  <c r="AT400" i="2"/>
  <c r="AT401" i="2"/>
  <c r="AT402" i="2"/>
  <c r="AT403" i="2"/>
  <c r="AT404" i="2"/>
  <c r="AT405" i="2"/>
  <c r="AT406" i="2"/>
  <c r="AT407" i="2"/>
  <c r="AT408" i="2"/>
  <c r="AT409" i="2"/>
  <c r="AT410" i="2"/>
  <c r="AT411" i="2"/>
  <c r="AT412" i="2"/>
  <c r="AT413" i="2"/>
  <c r="AT414" i="2"/>
  <c r="AT415" i="2"/>
  <c r="AT416" i="2"/>
  <c r="AT417" i="2"/>
  <c r="AT418" i="2"/>
  <c r="AT419" i="2"/>
  <c r="AT420" i="2"/>
  <c r="AT421" i="2"/>
  <c r="AT422" i="2"/>
  <c r="AT423" i="2"/>
  <c r="AT424" i="2"/>
  <c r="AT425" i="2"/>
  <c r="AT426" i="2"/>
  <c r="AT427" i="2"/>
  <c r="AT428" i="2"/>
  <c r="AT429" i="2"/>
  <c r="AT430" i="2"/>
  <c r="AT431" i="2"/>
  <c r="AT432" i="2"/>
  <c r="AT433" i="2"/>
  <c r="AT434" i="2"/>
  <c r="AT435" i="2"/>
  <c r="AT436" i="2"/>
  <c r="AT437" i="2"/>
  <c r="AT438" i="2"/>
  <c r="AT439" i="2"/>
  <c r="AT440" i="2"/>
  <c r="AT441" i="2"/>
  <c r="AT442" i="2"/>
  <c r="AT443" i="2"/>
  <c r="AT444" i="2"/>
  <c r="AT445" i="2"/>
  <c r="AT446" i="2"/>
  <c r="AT447" i="2"/>
  <c r="AT448" i="2"/>
  <c r="AT449" i="2"/>
  <c r="AT450" i="2"/>
  <c r="AT451" i="2"/>
  <c r="AT452" i="2"/>
  <c r="AT453" i="2"/>
  <c r="AT454" i="2"/>
  <c r="AT455" i="2"/>
  <c r="AT456" i="2"/>
  <c r="AT457" i="2"/>
  <c r="AT458" i="2"/>
  <c r="AT459" i="2"/>
  <c r="AT460" i="2"/>
  <c r="AT461" i="2"/>
  <c r="AT462" i="2"/>
  <c r="AT463" i="2"/>
  <c r="AT464" i="2"/>
  <c r="AT465" i="2"/>
  <c r="AT466" i="2"/>
  <c r="AT467" i="2"/>
  <c r="AT468" i="2"/>
  <c r="AT469" i="2"/>
  <c r="AT470" i="2"/>
  <c r="AT471" i="2"/>
  <c r="AT472" i="2"/>
  <c r="AT473" i="2"/>
  <c r="AT474" i="2"/>
  <c r="AT475" i="2"/>
  <c r="AT476" i="2"/>
  <c r="AT477" i="2"/>
  <c r="AT478" i="2"/>
  <c r="AT479" i="2"/>
  <c r="AT480" i="2"/>
  <c r="AT481" i="2"/>
  <c r="AT482" i="2"/>
  <c r="AT483" i="2"/>
  <c r="AT484" i="2"/>
  <c r="AT485" i="2"/>
  <c r="AT486" i="2"/>
  <c r="AT487" i="2"/>
  <c r="AT488" i="2"/>
  <c r="AT489" i="2"/>
  <c r="AT490" i="2"/>
  <c r="AT491" i="2"/>
  <c r="AT492" i="2"/>
  <c r="AT493" i="2"/>
  <c r="AT494" i="2"/>
  <c r="AT495" i="2"/>
  <c r="AT496" i="2"/>
  <c r="AT497" i="2"/>
  <c r="AT498" i="2"/>
  <c r="AT499" i="2"/>
  <c r="AT500" i="2"/>
  <c r="AT501" i="2"/>
  <c r="AT502" i="2"/>
  <c r="AT503" i="2"/>
  <c r="AT504" i="2"/>
  <c r="AV1408" i="2"/>
  <c r="AU1408" i="2"/>
  <c r="AV1407" i="2"/>
  <c r="AU1407" i="2"/>
  <c r="AV1704" i="2"/>
  <c r="AU1704" i="2"/>
  <c r="AV1703" i="2"/>
  <c r="AU1703" i="2"/>
  <c r="AV1702" i="2"/>
  <c r="AU1702" i="2"/>
  <c r="AV1701" i="2"/>
  <c r="AU1701" i="2"/>
  <c r="AV1406" i="2"/>
  <c r="AU1406" i="2"/>
  <c r="AV1700" i="2"/>
  <c r="AU1700" i="2"/>
  <c r="AV504" i="2"/>
  <c r="AU504" i="2"/>
  <c r="AV1405" i="2"/>
  <c r="AU1405" i="2"/>
  <c r="AV503" i="2"/>
  <c r="AU503" i="2"/>
  <c r="AV1699" i="2"/>
  <c r="AU1699" i="2"/>
  <c r="AV1698" i="2"/>
  <c r="AU1698" i="2"/>
  <c r="AV1404" i="2"/>
  <c r="AU1404" i="2"/>
  <c r="AV1403" i="2"/>
  <c r="AU1403" i="2"/>
  <c r="AV1697" i="2"/>
  <c r="AU1697" i="2"/>
  <c r="AV1696" i="2"/>
  <c r="AU1696" i="2"/>
  <c r="AV1695" i="2"/>
  <c r="AU1695" i="2"/>
  <c r="AV808" i="2"/>
  <c r="AU808" i="2"/>
  <c r="AV502" i="2"/>
  <c r="AU502" i="2"/>
  <c r="AV1402" i="2"/>
  <c r="AU1402" i="2"/>
  <c r="AV1694" i="2"/>
  <c r="AU1694" i="2"/>
  <c r="AV1693" i="2"/>
  <c r="AU1693" i="2"/>
  <c r="AV1107" i="2"/>
  <c r="AU1107" i="2"/>
  <c r="AV1692" i="2"/>
  <c r="AU1692" i="2"/>
  <c r="AV1401" i="2"/>
  <c r="AU1401" i="2"/>
  <c r="AV1691" i="2"/>
  <c r="AU1691" i="2"/>
  <c r="AV501" i="2"/>
  <c r="AU501" i="2"/>
  <c r="AV1400" i="2"/>
  <c r="AU1400" i="2"/>
  <c r="AV500" i="2"/>
  <c r="AU500" i="2"/>
  <c r="AV1106" i="2"/>
  <c r="AU1106" i="2"/>
  <c r="AV1399" i="2"/>
  <c r="AU1399" i="2"/>
  <c r="AV1690" i="2"/>
  <c r="AU1690" i="2"/>
  <c r="AV1689" i="2"/>
  <c r="AU1689" i="2"/>
  <c r="AV1688" i="2"/>
  <c r="AU1688" i="2"/>
  <c r="AV1687" i="2"/>
  <c r="AU1687" i="2"/>
  <c r="AV1686" i="2"/>
  <c r="AU1686" i="2"/>
  <c r="AV1685" i="2"/>
  <c r="AU1685" i="2"/>
  <c r="AV1105" i="2"/>
  <c r="AU1105" i="2"/>
  <c r="AV1684" i="2"/>
  <c r="AU1684" i="2"/>
  <c r="AV1683" i="2"/>
  <c r="AU1683" i="2"/>
  <c r="AV1398" i="2"/>
  <c r="AU1398" i="2"/>
  <c r="AV499" i="2"/>
  <c r="AU499" i="2"/>
  <c r="AV1104" i="2"/>
  <c r="AU1104" i="2"/>
  <c r="AV1397" i="2"/>
  <c r="AU1397" i="2"/>
  <c r="AV1396" i="2"/>
  <c r="AU1396" i="2"/>
  <c r="AV1682" i="2"/>
  <c r="AU1682" i="2"/>
  <c r="AV1681" i="2"/>
  <c r="AU1681" i="2"/>
  <c r="AV1103" i="2"/>
  <c r="AU1103" i="2"/>
  <c r="AV1680" i="2"/>
  <c r="AU1680" i="2"/>
  <c r="AV1395" i="2"/>
  <c r="AU1395" i="2"/>
  <c r="AV1679" i="2"/>
  <c r="AU1679" i="2"/>
  <c r="AV1394" i="2"/>
  <c r="AU1394" i="2"/>
  <c r="AV1393" i="2"/>
  <c r="AU1393" i="2"/>
  <c r="AV1392" i="2"/>
  <c r="AU1392" i="2"/>
  <c r="AV1391" i="2"/>
  <c r="AU1391" i="2"/>
  <c r="AV1390" i="2"/>
  <c r="AU1390" i="2"/>
  <c r="AV1102" i="2"/>
  <c r="AU1102" i="2"/>
  <c r="AV1101" i="2"/>
  <c r="AU1101" i="2"/>
  <c r="AV1678" i="2"/>
  <c r="AU1678" i="2"/>
  <c r="AV1389" i="2"/>
  <c r="AU1389" i="2"/>
  <c r="AV1677" i="2"/>
  <c r="AU1677" i="2"/>
  <c r="AV1676" i="2"/>
  <c r="AU1676" i="2"/>
  <c r="AV1675" i="2"/>
  <c r="AU1675" i="2"/>
  <c r="AV1674" i="2"/>
  <c r="AU1674" i="2"/>
  <c r="AV1673" i="2"/>
  <c r="AU1673" i="2"/>
  <c r="AV1388" i="2"/>
  <c r="AU1388" i="2"/>
  <c r="AV1387" i="2"/>
  <c r="AU1387" i="2"/>
  <c r="AV1672" i="2"/>
  <c r="AU1672" i="2"/>
  <c r="AV1671" i="2"/>
  <c r="AU1671" i="2"/>
  <c r="AV1670" i="2"/>
  <c r="AU1670" i="2"/>
  <c r="AV807" i="2"/>
  <c r="AU807" i="2"/>
  <c r="AV1669" i="2"/>
  <c r="AU1669" i="2"/>
  <c r="AV1668" i="2"/>
  <c r="AU1668" i="2"/>
  <c r="AV1667" i="2"/>
  <c r="AU1667" i="2"/>
  <c r="AV1666" i="2"/>
  <c r="AU1666" i="2"/>
  <c r="AV1665" i="2"/>
  <c r="AU1665" i="2"/>
  <c r="AV1386" i="2"/>
  <c r="AU1386" i="2"/>
  <c r="AV1385" i="2"/>
  <c r="AU1385" i="2"/>
  <c r="AV1100" i="2"/>
  <c r="AU1100" i="2"/>
  <c r="AV1384" i="2"/>
  <c r="AU1384" i="2"/>
  <c r="AV1664" i="2"/>
  <c r="AU1664" i="2"/>
  <c r="AV1663" i="2"/>
  <c r="AU1663" i="2"/>
  <c r="AV1383" i="2"/>
  <c r="AU1383" i="2"/>
  <c r="AV1662" i="2"/>
  <c r="AU1662" i="2"/>
  <c r="AV1661" i="2"/>
  <c r="AU1661" i="2"/>
  <c r="AV498" i="2"/>
  <c r="AU498" i="2"/>
  <c r="AV1099" i="2"/>
  <c r="AU1099" i="2"/>
  <c r="AV1660" i="2"/>
  <c r="AU1660" i="2"/>
  <c r="AV1382" i="2"/>
  <c r="AU1382" i="2"/>
  <c r="AV1659" i="2"/>
  <c r="AU1659" i="2"/>
  <c r="AV1658" i="2"/>
  <c r="AU1658" i="2"/>
  <c r="AV1657" i="2"/>
  <c r="AU1657" i="2"/>
  <c r="AV1381" i="2"/>
  <c r="AU1381" i="2"/>
  <c r="AV1380" i="2"/>
  <c r="AU1380" i="2"/>
  <c r="AV1656" i="2"/>
  <c r="AU1656" i="2"/>
  <c r="AV806" i="2"/>
  <c r="AU806" i="2"/>
  <c r="AV1655" i="2"/>
  <c r="AU1655" i="2"/>
  <c r="AV805" i="2"/>
  <c r="AU805" i="2"/>
  <c r="AV1654" i="2"/>
  <c r="AU1654" i="2"/>
  <c r="AV1098" i="2"/>
  <c r="AU1098" i="2"/>
  <c r="AV1653" i="2"/>
  <c r="AU1653" i="2"/>
  <c r="AV1652" i="2"/>
  <c r="AU1652" i="2"/>
  <c r="AV804" i="2"/>
  <c r="AU804" i="2"/>
  <c r="AV1651" i="2"/>
  <c r="AU1651" i="2"/>
  <c r="AV1650" i="2"/>
  <c r="AU1650" i="2"/>
  <c r="AV497" i="2"/>
  <c r="AU497" i="2"/>
  <c r="AV1649" i="2"/>
  <c r="AU1649" i="2"/>
  <c r="AV1648" i="2"/>
  <c r="AU1648" i="2"/>
  <c r="AV496" i="2"/>
  <c r="AU496" i="2"/>
  <c r="AV495" i="2"/>
  <c r="AU495" i="2"/>
  <c r="AV1647" i="2"/>
  <c r="AU1647" i="2"/>
  <c r="AV1379" i="2"/>
  <c r="AU1379" i="2"/>
  <c r="AV1646" i="2"/>
  <c r="AU1646" i="2"/>
  <c r="AV1378" i="2"/>
  <c r="AU1378" i="2"/>
  <c r="AV1377" i="2"/>
  <c r="AU1377" i="2"/>
  <c r="AV494" i="2"/>
  <c r="AU494" i="2"/>
  <c r="AV1645" i="2"/>
  <c r="AU1645" i="2"/>
  <c r="AV1376" i="2"/>
  <c r="AU1376" i="2"/>
  <c r="AV1644" i="2"/>
  <c r="AU1644" i="2"/>
  <c r="AV1643" i="2"/>
  <c r="AU1643" i="2"/>
  <c r="AV1642" i="2"/>
  <c r="AU1642" i="2"/>
  <c r="AV1641" i="2"/>
  <c r="AU1641" i="2"/>
  <c r="AV1640" i="2"/>
  <c r="AU1640" i="2"/>
  <c r="AV1639" i="2"/>
  <c r="AU1639" i="2"/>
  <c r="AV493" i="2"/>
  <c r="AU493" i="2"/>
  <c r="AV1638" i="2"/>
  <c r="AU1638" i="2"/>
  <c r="AV1637" i="2"/>
  <c r="AU1637" i="2"/>
  <c r="AV1375" i="2"/>
  <c r="AU1375" i="2"/>
  <c r="AV1374" i="2"/>
  <c r="AU1374" i="2"/>
  <c r="AV803" i="2"/>
  <c r="AU803" i="2"/>
  <c r="AV1373" i="2"/>
  <c r="AU1373" i="2"/>
  <c r="AV1372" i="2"/>
  <c r="AU1372" i="2"/>
  <c r="AV1371" i="2"/>
  <c r="AU1371" i="2"/>
  <c r="AV1370" i="2"/>
  <c r="AU1370" i="2"/>
  <c r="AV802" i="2"/>
  <c r="AU802" i="2"/>
  <c r="AV1097" i="2"/>
  <c r="AU1097" i="2"/>
  <c r="AV1636" i="2"/>
  <c r="AU1636" i="2"/>
  <c r="AV1369" i="2"/>
  <c r="AU1369" i="2"/>
  <c r="AV1368" i="2"/>
  <c r="AU1368" i="2"/>
  <c r="AV1635" i="2"/>
  <c r="AU1635" i="2"/>
  <c r="AV1634" i="2"/>
  <c r="AU1634" i="2"/>
  <c r="AV1633" i="2"/>
  <c r="AU1633" i="2"/>
  <c r="AV1096" i="2"/>
  <c r="AU1096" i="2"/>
  <c r="AV1632" i="2"/>
  <c r="AU1632" i="2"/>
  <c r="AV1095" i="2"/>
  <c r="AU1095" i="2"/>
  <c r="AV492" i="2"/>
  <c r="AU492" i="2"/>
  <c r="AV1367" i="2"/>
  <c r="AU1367" i="2"/>
  <c r="AV1094" i="2"/>
  <c r="AU1094" i="2"/>
  <c r="AV1631" i="2"/>
  <c r="AU1631" i="2"/>
  <c r="AV1630" i="2"/>
  <c r="AU1630" i="2"/>
  <c r="AV1366" i="2"/>
  <c r="AU1366" i="2"/>
  <c r="AV491" i="2"/>
  <c r="AU491" i="2"/>
  <c r="AV1093" i="2"/>
  <c r="AU1093" i="2"/>
  <c r="AV1365" i="2"/>
  <c r="AU1365" i="2"/>
  <c r="AV1629" i="2"/>
  <c r="AU1629" i="2"/>
  <c r="AV1628" i="2"/>
  <c r="AU1628" i="2"/>
  <c r="AV1092" i="2"/>
  <c r="AU1092" i="2"/>
  <c r="AV1364" i="2"/>
  <c r="AU1364" i="2"/>
  <c r="AV1091" i="2"/>
  <c r="AU1091" i="2"/>
  <c r="AV801" i="2"/>
  <c r="AU801" i="2"/>
  <c r="AV1363" i="2"/>
  <c r="AU1363" i="2"/>
  <c r="AV800" i="2"/>
  <c r="AU800" i="2"/>
  <c r="AV1627" i="2"/>
  <c r="AU1627" i="2"/>
  <c r="AV1626" i="2"/>
  <c r="AU1626" i="2"/>
  <c r="AV1625" i="2"/>
  <c r="AU1625" i="2"/>
  <c r="AV1362" i="2"/>
  <c r="AU1362" i="2"/>
  <c r="AV1090" i="2"/>
  <c r="AU1090" i="2"/>
  <c r="AV799" i="2"/>
  <c r="AU799" i="2"/>
  <c r="AV1624" i="2"/>
  <c r="AU1624" i="2"/>
  <c r="AV490" i="2"/>
  <c r="AU490" i="2"/>
  <c r="AV489" i="2"/>
  <c r="AU489" i="2"/>
  <c r="AV1361" i="2"/>
  <c r="AU1361" i="2"/>
  <c r="AV488" i="2"/>
  <c r="AU488" i="2"/>
  <c r="AV1623" i="2"/>
  <c r="AU1623" i="2"/>
  <c r="AV1622" i="2"/>
  <c r="AU1622" i="2"/>
  <c r="AV1360" i="2"/>
  <c r="AU1360" i="2"/>
  <c r="AV1621" i="2"/>
  <c r="AU1621" i="2"/>
  <c r="AV1620" i="2"/>
  <c r="AU1620" i="2"/>
  <c r="AV487" i="2"/>
  <c r="AU487" i="2"/>
  <c r="AV1359" i="2"/>
  <c r="AU1359" i="2"/>
  <c r="AV1089" i="2"/>
  <c r="AU1089" i="2"/>
  <c r="AV1358" i="2"/>
  <c r="AU1358" i="2"/>
  <c r="AV486" i="2"/>
  <c r="AU486" i="2"/>
  <c r="AV798" i="2"/>
  <c r="AU798" i="2"/>
  <c r="AV1619" i="2"/>
  <c r="AU1619" i="2"/>
  <c r="AV1357" i="2"/>
  <c r="AU1357" i="2"/>
  <c r="AV1088" i="2"/>
  <c r="AU1088" i="2"/>
  <c r="AV1356" i="2"/>
  <c r="AU1356" i="2"/>
  <c r="AV1618" i="2"/>
  <c r="AU1618" i="2"/>
  <c r="AV797" i="2"/>
  <c r="AU797" i="2"/>
  <c r="AV796" i="2"/>
  <c r="AU796" i="2"/>
  <c r="AV1087" i="2"/>
  <c r="AU1087" i="2"/>
  <c r="AV1617" i="2"/>
  <c r="AU1617" i="2"/>
  <c r="AV1355" i="2"/>
  <c r="AU1355" i="2"/>
  <c r="AV1616" i="2"/>
  <c r="AU1616" i="2"/>
  <c r="AV1615" i="2"/>
  <c r="AU1615" i="2"/>
  <c r="AV485" i="2"/>
  <c r="AU485" i="2"/>
  <c r="AV484" i="2"/>
  <c r="AU484" i="2"/>
  <c r="AV1086" i="2"/>
  <c r="AU1086" i="2"/>
  <c r="AV1354" i="2"/>
  <c r="AU1354" i="2"/>
  <c r="AV483" i="2"/>
  <c r="AU483" i="2"/>
  <c r="AV482" i="2"/>
  <c r="AU482" i="2"/>
  <c r="AV1085" i="2"/>
  <c r="AU1085" i="2"/>
  <c r="AV1353" i="2"/>
  <c r="AU1353" i="2"/>
  <c r="AV1614" i="2"/>
  <c r="AU1614" i="2"/>
  <c r="AV1613" i="2"/>
  <c r="AU1613" i="2"/>
  <c r="AV1352" i="2"/>
  <c r="AU1352" i="2"/>
  <c r="AV1612" i="2"/>
  <c r="AU1612" i="2"/>
  <c r="AV1611" i="2"/>
  <c r="AU1611" i="2"/>
  <c r="AV1610" i="2"/>
  <c r="AU1610" i="2"/>
  <c r="AV1084" i="2"/>
  <c r="AU1084" i="2"/>
  <c r="AV1083" i="2"/>
  <c r="AU1083" i="2"/>
  <c r="AV795" i="2"/>
  <c r="AU795" i="2"/>
  <c r="AV1609" i="2"/>
  <c r="AU1609" i="2"/>
  <c r="AV1351" i="2"/>
  <c r="AU1351" i="2"/>
  <c r="AV1350" i="2"/>
  <c r="AU1350" i="2"/>
  <c r="AV1349" i="2"/>
  <c r="AU1349" i="2"/>
  <c r="AV1082" i="2"/>
  <c r="AU1082" i="2"/>
  <c r="AV1348" i="2"/>
  <c r="AU1348" i="2"/>
  <c r="AV1347" i="2"/>
  <c r="AU1347" i="2"/>
  <c r="AV481" i="2"/>
  <c r="AU481" i="2"/>
  <c r="AV1608" i="2"/>
  <c r="AU1608" i="2"/>
  <c r="AV794" i="2"/>
  <c r="AU794" i="2"/>
  <c r="AV480" i="2"/>
  <c r="AU480" i="2"/>
  <c r="AV793" i="2"/>
  <c r="AU793" i="2"/>
  <c r="AV1346" i="2"/>
  <c r="AU1346" i="2"/>
  <c r="AV1081" i="2"/>
  <c r="AU1081" i="2"/>
  <c r="AV1345" i="2"/>
  <c r="AU1345" i="2"/>
  <c r="AV1344" i="2"/>
  <c r="AU1344" i="2"/>
  <c r="AV479" i="2"/>
  <c r="AU479" i="2"/>
  <c r="AV1080" i="2"/>
  <c r="AU1080" i="2"/>
  <c r="AV1343" i="2"/>
  <c r="AU1343" i="2"/>
  <c r="AV1342" i="2"/>
  <c r="AU1342" i="2"/>
  <c r="AV1607" i="2"/>
  <c r="AU1607" i="2"/>
  <c r="AV1079" i="2"/>
  <c r="AU1079" i="2"/>
  <c r="AV1341" i="2"/>
  <c r="AU1341" i="2"/>
  <c r="AV478" i="2"/>
  <c r="AU478" i="2"/>
  <c r="AV1340" i="2"/>
  <c r="AU1340" i="2"/>
  <c r="AV477" i="2"/>
  <c r="AU477" i="2"/>
  <c r="AV1606" i="2"/>
  <c r="AU1606" i="2"/>
  <c r="AV1339" i="2"/>
  <c r="AU1339" i="2"/>
  <c r="AV1338" i="2"/>
  <c r="AU1338" i="2"/>
  <c r="AV1605" i="2"/>
  <c r="AU1605" i="2"/>
  <c r="AV1078" i="2"/>
  <c r="AU1078" i="2"/>
  <c r="AV1337" i="2"/>
  <c r="AU1337" i="2"/>
  <c r="AV476" i="2"/>
  <c r="AU476" i="2"/>
  <c r="AV475" i="2"/>
  <c r="AU475" i="2"/>
  <c r="AV1077" i="2"/>
  <c r="AU1077" i="2"/>
  <c r="AV792" i="2"/>
  <c r="AU792" i="2"/>
  <c r="AV1336" i="2"/>
  <c r="AU1336" i="2"/>
  <c r="AV1604" i="2"/>
  <c r="AU1604" i="2"/>
  <c r="AV474" i="2"/>
  <c r="AU474" i="2"/>
  <c r="AV791" i="2"/>
  <c r="AU791" i="2"/>
  <c r="AV1335" i="2"/>
  <c r="AU1335" i="2"/>
  <c r="AV1334" i="2"/>
  <c r="AU1334" i="2"/>
  <c r="AV1076" i="2"/>
  <c r="AU1076" i="2"/>
  <c r="AV1333" i="2"/>
  <c r="AU1333" i="2"/>
  <c r="AV473" i="2"/>
  <c r="AU473" i="2"/>
  <c r="AV1603" i="2"/>
  <c r="AU1603" i="2"/>
  <c r="AV472" i="2"/>
  <c r="AU472" i="2"/>
  <c r="AV1075" i="2"/>
  <c r="AU1075" i="2"/>
  <c r="AV1074" i="2"/>
  <c r="AU1074" i="2"/>
  <c r="AV790" i="2"/>
  <c r="AU790" i="2"/>
  <c r="AV1602" i="2"/>
  <c r="AU1602" i="2"/>
  <c r="AV1073" i="2"/>
  <c r="AU1073" i="2"/>
  <c r="AV789" i="2"/>
  <c r="AU789" i="2"/>
  <c r="AV788" i="2"/>
  <c r="AU788" i="2"/>
  <c r="AV1332" i="2"/>
  <c r="AU1332" i="2"/>
  <c r="AV1601" i="2"/>
  <c r="AU1601" i="2"/>
  <c r="AV787" i="2"/>
  <c r="AU787" i="2"/>
  <c r="AV1072" i="2"/>
  <c r="AU1072" i="2"/>
  <c r="AV786" i="2"/>
  <c r="AU786" i="2"/>
  <c r="AV785" i="2"/>
  <c r="AU785" i="2"/>
  <c r="AV1071" i="2"/>
  <c r="AU1071" i="2"/>
  <c r="AV1070" i="2"/>
  <c r="AU1070" i="2"/>
  <c r="AV784" i="2"/>
  <c r="AU784" i="2"/>
  <c r="AV1069" i="2"/>
  <c r="AU1069" i="2"/>
  <c r="AV1600" i="2"/>
  <c r="AU1600" i="2"/>
  <c r="AV471" i="2"/>
  <c r="AU471" i="2"/>
  <c r="AV1599" i="2"/>
  <c r="AU1599" i="2"/>
  <c r="AV1331" i="2"/>
  <c r="AU1331" i="2"/>
  <c r="AV1068" i="2"/>
  <c r="AU1068" i="2"/>
  <c r="AV1330" i="2"/>
  <c r="AU1330" i="2"/>
  <c r="AV1067" i="2"/>
  <c r="AU1067" i="2"/>
  <c r="AV1329" i="2"/>
  <c r="AU1329" i="2"/>
  <c r="AV1328" i="2"/>
  <c r="AU1328" i="2"/>
  <c r="AV1327" i="2"/>
  <c r="AU1327" i="2"/>
  <c r="AV470" i="2"/>
  <c r="AU470" i="2"/>
  <c r="AV1326" i="2"/>
  <c r="AU1326" i="2"/>
  <c r="AV469" i="2"/>
  <c r="AU469" i="2"/>
  <c r="AV1066" i="2"/>
  <c r="AU1066" i="2"/>
  <c r="AV1325" i="2"/>
  <c r="AU1325" i="2"/>
  <c r="AV1324" i="2"/>
  <c r="AU1324" i="2"/>
  <c r="AV468" i="2"/>
  <c r="AU468" i="2"/>
  <c r="AV1598" i="2"/>
  <c r="AU1598" i="2"/>
  <c r="AV1065" i="2"/>
  <c r="AU1065" i="2"/>
  <c r="AV783" i="2"/>
  <c r="AU783" i="2"/>
  <c r="AV782" i="2"/>
  <c r="AU782" i="2"/>
  <c r="AV781" i="2"/>
  <c r="AU781" i="2"/>
  <c r="AV1597" i="2"/>
  <c r="AU1597" i="2"/>
  <c r="AV1323" i="2"/>
  <c r="AU1323" i="2"/>
  <c r="AV467" i="2"/>
  <c r="AU467" i="2"/>
  <c r="AV1064" i="2"/>
  <c r="AU1064" i="2"/>
  <c r="AV466" i="2"/>
  <c r="AU466" i="2"/>
  <c r="AV1322" i="2"/>
  <c r="AU1322" i="2"/>
  <c r="AV1063" i="2"/>
  <c r="AU1063" i="2"/>
  <c r="AV465" i="2"/>
  <c r="AU465" i="2"/>
  <c r="AV1596" i="2"/>
  <c r="AU1596" i="2"/>
  <c r="AV1595" i="2"/>
  <c r="AU1595" i="2"/>
  <c r="AV464" i="2"/>
  <c r="AU464" i="2"/>
  <c r="AV1062" i="2"/>
  <c r="AU1062" i="2"/>
  <c r="AV1061" i="2"/>
  <c r="AU1061" i="2"/>
  <c r="AV1321" i="2"/>
  <c r="AU1321" i="2"/>
  <c r="AV1060" i="2"/>
  <c r="AU1060" i="2"/>
  <c r="AV1059" i="2"/>
  <c r="AU1059" i="2"/>
  <c r="AV1594" i="2"/>
  <c r="AU1594" i="2"/>
  <c r="AV1058" i="2"/>
  <c r="AU1058" i="2"/>
  <c r="AV1057" i="2"/>
  <c r="AU1057" i="2"/>
  <c r="AV1320" i="2"/>
  <c r="AU1320" i="2"/>
  <c r="AV1319" i="2"/>
  <c r="AU1319" i="2"/>
  <c r="AV463" i="2"/>
  <c r="AU463" i="2"/>
  <c r="AV1056" i="2"/>
  <c r="AU1056" i="2"/>
  <c r="AV780" i="2"/>
  <c r="AU780" i="2"/>
  <c r="AV1593" i="2"/>
  <c r="AU1593" i="2"/>
  <c r="AV1055" i="2"/>
  <c r="AU1055" i="2"/>
  <c r="AV779" i="2"/>
  <c r="AU779" i="2"/>
  <c r="AV462" i="2"/>
  <c r="AU462" i="2"/>
  <c r="AV1318" i="2"/>
  <c r="AU1318" i="2"/>
  <c r="AV1054" i="2"/>
  <c r="AU1054" i="2"/>
  <c r="AV1053" i="2"/>
  <c r="AU1053" i="2"/>
  <c r="AV1052" i="2"/>
  <c r="AU1052" i="2"/>
  <c r="AV1051" i="2"/>
  <c r="AU1051" i="2"/>
  <c r="AV461" i="2"/>
  <c r="AU461" i="2"/>
  <c r="AV1592" i="2"/>
  <c r="AU1592" i="2"/>
  <c r="AV778" i="2"/>
  <c r="AU778" i="2"/>
  <c r="AV1050" i="2"/>
  <c r="AU1050" i="2"/>
  <c r="AV1591" i="2"/>
  <c r="AU1591" i="2"/>
  <c r="AV1317" i="2"/>
  <c r="AU1317" i="2"/>
  <c r="AV460" i="2"/>
  <c r="AU460" i="2"/>
  <c r="AV1049" i="2"/>
  <c r="AU1049" i="2"/>
  <c r="AV1048" i="2"/>
  <c r="AU1048" i="2"/>
  <c r="AV459" i="2"/>
  <c r="AU459" i="2"/>
  <c r="AV1047" i="2"/>
  <c r="AU1047" i="2"/>
  <c r="AV1316" i="2"/>
  <c r="AU1316" i="2"/>
  <c r="AV1046" i="2"/>
  <c r="AU1046" i="2"/>
  <c r="AV1315" i="2"/>
  <c r="AU1315" i="2"/>
  <c r="AV458" i="2"/>
  <c r="AU458" i="2"/>
  <c r="AV777" i="2"/>
  <c r="AU777" i="2"/>
  <c r="AV1590" i="2"/>
  <c r="AU1590" i="2"/>
  <c r="AV1045" i="2"/>
  <c r="AU1045" i="2"/>
  <c r="AV1044" i="2"/>
  <c r="AU1044" i="2"/>
  <c r="AV1043" i="2"/>
  <c r="AU1043" i="2"/>
  <c r="AV457" i="2"/>
  <c r="AU457" i="2"/>
  <c r="AV456" i="2"/>
  <c r="AU456" i="2"/>
  <c r="AV1314" i="2"/>
  <c r="AU1314" i="2"/>
  <c r="AV1313" i="2"/>
  <c r="AU1313" i="2"/>
  <c r="AV776" i="2"/>
  <c r="AU776" i="2"/>
  <c r="AV1589" i="2"/>
  <c r="AU1589" i="2"/>
  <c r="AV1042" i="2"/>
  <c r="AU1042" i="2"/>
  <c r="AV1588" i="2"/>
  <c r="AU1588" i="2"/>
  <c r="AV1312" i="2"/>
  <c r="AU1312" i="2"/>
  <c r="AV1041" i="2"/>
  <c r="AU1041" i="2"/>
  <c r="AV1587" i="2"/>
  <c r="AU1587" i="2"/>
  <c r="AV1311" i="2"/>
  <c r="AU1311" i="2"/>
  <c r="AV775" i="2"/>
  <c r="AU775" i="2"/>
  <c r="AV1310" i="2"/>
  <c r="AU1310" i="2"/>
  <c r="AV1040" i="2"/>
  <c r="AU1040" i="2"/>
  <c r="AV455" i="2"/>
  <c r="AU455" i="2"/>
  <c r="AV454" i="2"/>
  <c r="AU454" i="2"/>
  <c r="AV1039" i="2"/>
  <c r="AU1039" i="2"/>
  <c r="AV1309" i="2"/>
  <c r="AU1309" i="2"/>
  <c r="AV1038" i="2"/>
  <c r="AU1038" i="2"/>
  <c r="AV1037" i="2"/>
  <c r="AU1037" i="2"/>
  <c r="AV453" i="2"/>
  <c r="AU453" i="2"/>
  <c r="AV452" i="2"/>
  <c r="AU452" i="2"/>
  <c r="AV1586" i="2"/>
  <c r="AU1586" i="2"/>
  <c r="AV451" i="2"/>
  <c r="AU451" i="2"/>
  <c r="AV1036" i="2"/>
  <c r="AU1036" i="2"/>
  <c r="AV1035" i="2"/>
  <c r="AU1035" i="2"/>
  <c r="AV774" i="2"/>
  <c r="AU774" i="2"/>
  <c r="AV450" i="2"/>
  <c r="AU450" i="2"/>
  <c r="AV1585" i="2"/>
  <c r="AU1585" i="2"/>
  <c r="AV449" i="2"/>
  <c r="AU449" i="2"/>
  <c r="AV448" i="2"/>
  <c r="AU448" i="2"/>
  <c r="AV1034" i="2"/>
  <c r="AU1034" i="2"/>
  <c r="AV1033" i="2"/>
  <c r="AU1033" i="2"/>
  <c r="AV447" i="2"/>
  <c r="AU447" i="2"/>
  <c r="AV1584" i="2"/>
  <c r="AU1584" i="2"/>
  <c r="AV1032" i="2"/>
  <c r="AU1032" i="2"/>
  <c r="AV1031" i="2"/>
  <c r="AU1031" i="2"/>
  <c r="AV446" i="2"/>
  <c r="AU446" i="2"/>
  <c r="AV773" i="2"/>
  <c r="AU773" i="2"/>
  <c r="AV772" i="2"/>
  <c r="AU772" i="2"/>
  <c r="AV445" i="2"/>
  <c r="AU445" i="2"/>
  <c r="AV444" i="2"/>
  <c r="AU444" i="2"/>
  <c r="AV443" i="2"/>
  <c r="AU443" i="2"/>
  <c r="AV442" i="2"/>
  <c r="AU442" i="2"/>
  <c r="AV1308" i="2"/>
  <c r="AU1308" i="2"/>
  <c r="AV771" i="2"/>
  <c r="AU771" i="2"/>
  <c r="AV1030" i="2"/>
  <c r="AU1030" i="2"/>
  <c r="AV441" i="2"/>
  <c r="AU441" i="2"/>
  <c r="AV440" i="2"/>
  <c r="AU440" i="2"/>
  <c r="AV439" i="2"/>
  <c r="AU439" i="2"/>
  <c r="AV770" i="2"/>
  <c r="AU770" i="2"/>
  <c r="AV1583" i="2"/>
  <c r="AU1583" i="2"/>
  <c r="AV1029" i="2"/>
  <c r="AU1029" i="2"/>
  <c r="AV1028" i="2"/>
  <c r="AU1028" i="2"/>
  <c r="AV1582" i="2"/>
  <c r="AU1582" i="2"/>
  <c r="AV1027" i="2"/>
  <c r="AU1027" i="2"/>
  <c r="AV438" i="2"/>
  <c r="AU438" i="2"/>
  <c r="AV437" i="2"/>
  <c r="AU437" i="2"/>
  <c r="AV436" i="2"/>
  <c r="AU436" i="2"/>
  <c r="AV769" i="2"/>
  <c r="AU769" i="2"/>
  <c r="AV768" i="2"/>
  <c r="AU768" i="2"/>
  <c r="AV767" i="2"/>
  <c r="AU767" i="2"/>
  <c r="AV1026" i="2"/>
  <c r="AU1026" i="2"/>
  <c r="AV766" i="2"/>
  <c r="AU766" i="2"/>
  <c r="AV1307" i="2"/>
  <c r="AU1307" i="2"/>
  <c r="AV1306" i="2"/>
  <c r="AU1306" i="2"/>
  <c r="AV1305" i="2"/>
  <c r="AU1305" i="2"/>
  <c r="AV1304" i="2"/>
  <c r="AU1304" i="2"/>
  <c r="AV1303" i="2"/>
  <c r="AU1303" i="2"/>
  <c r="AV435" i="2"/>
  <c r="AU435" i="2"/>
  <c r="AV434" i="2"/>
  <c r="AU434" i="2"/>
  <c r="AV1302" i="2"/>
  <c r="AU1302" i="2"/>
  <c r="AV1301" i="2"/>
  <c r="AU1301" i="2"/>
  <c r="AV765" i="2"/>
  <c r="AU765" i="2"/>
  <c r="AV1025" i="2"/>
  <c r="AU1025" i="2"/>
  <c r="AV433" i="2"/>
  <c r="AU433" i="2"/>
  <c r="AV764" i="2"/>
  <c r="AU764" i="2"/>
  <c r="AV1024" i="2"/>
  <c r="AU1024" i="2"/>
  <c r="AV1581" i="2"/>
  <c r="AU1581" i="2"/>
  <c r="AV1023" i="2"/>
  <c r="AU1023" i="2"/>
  <c r="AV763" i="2"/>
  <c r="AU763" i="2"/>
  <c r="AV1022" i="2"/>
  <c r="AU1022" i="2"/>
  <c r="AV1300" i="2"/>
  <c r="AU1300" i="2"/>
  <c r="AV762" i="2"/>
  <c r="AU762" i="2"/>
  <c r="AV1021" i="2"/>
  <c r="AU1021" i="2"/>
  <c r="AV1580" i="2"/>
  <c r="AU1580" i="2"/>
  <c r="AV432" i="2"/>
  <c r="AU432" i="2"/>
  <c r="AV1020" i="2"/>
  <c r="AU1020" i="2"/>
  <c r="AV1299" i="2"/>
  <c r="AU1299" i="2"/>
  <c r="AV761" i="2"/>
  <c r="AU761" i="2"/>
  <c r="AV1019" i="2"/>
  <c r="AU1019" i="2"/>
  <c r="AV760" i="2"/>
  <c r="AU760" i="2"/>
  <c r="AV759" i="2"/>
  <c r="AU759" i="2"/>
  <c r="AV1018" i="2"/>
  <c r="AU1018" i="2"/>
  <c r="AV1298" i="2"/>
  <c r="AU1298" i="2"/>
  <c r="AV1579" i="2"/>
  <c r="AU1579" i="2"/>
  <c r="AV1297" i="2"/>
  <c r="AU1297" i="2"/>
  <c r="AV758" i="2"/>
  <c r="AU758" i="2"/>
  <c r="AV757" i="2"/>
  <c r="AU757" i="2"/>
  <c r="AV756" i="2"/>
  <c r="AU756" i="2"/>
  <c r="AV1017" i="2"/>
  <c r="AU1017" i="2"/>
  <c r="AV1016" i="2"/>
  <c r="AU1016" i="2"/>
  <c r="AV431" i="2"/>
  <c r="AU431" i="2"/>
  <c r="AV755" i="2"/>
  <c r="AU755" i="2"/>
  <c r="AV430" i="2"/>
  <c r="AU430" i="2"/>
  <c r="AV1296" i="2"/>
  <c r="AU1296" i="2"/>
  <c r="AV754" i="2"/>
  <c r="AU754" i="2"/>
  <c r="AV429" i="2"/>
  <c r="AU429" i="2"/>
  <c r="AV1578" i="2"/>
  <c r="AU1578" i="2"/>
  <c r="AV1577" i="2"/>
  <c r="AU1577" i="2"/>
  <c r="AV753" i="2"/>
  <c r="AU753" i="2"/>
  <c r="AV1295" i="2"/>
  <c r="AU1295" i="2"/>
  <c r="AV752" i="2"/>
  <c r="AU752" i="2"/>
  <c r="AV1015" i="2"/>
  <c r="AU1015" i="2"/>
  <c r="AV751" i="2"/>
  <c r="AU751" i="2"/>
  <c r="AV750" i="2"/>
  <c r="AU750" i="2"/>
  <c r="AV428" i="2"/>
  <c r="AU428" i="2"/>
  <c r="AV427" i="2"/>
  <c r="AU427" i="2"/>
  <c r="AV749" i="2"/>
  <c r="AU749" i="2"/>
  <c r="AV426" i="2"/>
  <c r="AU426" i="2"/>
  <c r="AV425" i="2"/>
  <c r="AU425" i="2"/>
  <c r="AV1014" i="2"/>
  <c r="AU1014" i="2"/>
  <c r="AV1013" i="2"/>
  <c r="AU1013" i="2"/>
  <c r="AV1294" i="2"/>
  <c r="AU1294" i="2"/>
  <c r="AV1012" i="2"/>
  <c r="AU1012" i="2"/>
  <c r="AV748" i="2"/>
  <c r="AU748" i="2"/>
  <c r="AV424" i="2"/>
  <c r="AU424" i="2"/>
  <c r="AV747" i="2"/>
  <c r="AU747" i="2"/>
  <c r="AV423" i="2"/>
  <c r="AU423" i="2"/>
  <c r="AV422" i="2"/>
  <c r="AU422" i="2"/>
  <c r="AV1011" i="2"/>
  <c r="AU1011" i="2"/>
  <c r="AV746" i="2"/>
  <c r="AU746" i="2"/>
  <c r="AV745" i="2"/>
  <c r="AU745" i="2"/>
  <c r="AV744" i="2"/>
  <c r="AU744" i="2"/>
  <c r="AV743" i="2"/>
  <c r="AU743" i="2"/>
  <c r="AV742" i="2"/>
  <c r="AU742" i="2"/>
  <c r="AV1576" i="2"/>
  <c r="AU1576" i="2"/>
  <c r="AV421" i="2"/>
  <c r="AU421" i="2"/>
  <c r="AV741" i="2"/>
  <c r="AU741" i="2"/>
  <c r="AV1293" i="2"/>
  <c r="AU1293" i="2"/>
  <c r="AV1010" i="2"/>
  <c r="AU1010" i="2"/>
  <c r="AV740" i="2"/>
  <c r="AU740" i="2"/>
  <c r="AV420" i="2"/>
  <c r="AU420" i="2"/>
  <c r="AV1575" i="2"/>
  <c r="AU1575" i="2"/>
  <c r="AV739" i="2"/>
  <c r="AU739" i="2"/>
  <c r="AV738" i="2"/>
  <c r="AU738" i="2"/>
  <c r="AV419" i="2"/>
  <c r="AU419" i="2"/>
  <c r="AV1009" i="2"/>
  <c r="AU1009" i="2"/>
  <c r="AV1292" i="2"/>
  <c r="AU1292" i="2"/>
  <c r="AV1008" i="2"/>
  <c r="AU1008" i="2"/>
  <c r="AV737" i="2"/>
  <c r="AU737" i="2"/>
  <c r="AV1574" i="2"/>
  <c r="AU1574" i="2"/>
  <c r="AV1291" i="2"/>
  <c r="AU1291" i="2"/>
  <c r="AV1007" i="2"/>
  <c r="AU1007" i="2"/>
  <c r="AV736" i="2"/>
  <c r="AU736" i="2"/>
  <c r="AV418" i="2"/>
  <c r="AU418" i="2"/>
  <c r="AV735" i="2"/>
  <c r="AU735" i="2"/>
  <c r="AV417" i="2"/>
  <c r="AU417" i="2"/>
  <c r="AV416" i="2"/>
  <c r="AU416" i="2"/>
  <c r="AV415" i="2"/>
  <c r="AU415" i="2"/>
  <c r="AV414" i="2"/>
  <c r="AU414" i="2"/>
  <c r="AV734" i="2"/>
  <c r="AU734" i="2"/>
  <c r="AV1290" i="2"/>
  <c r="AU1290" i="2"/>
  <c r="AV413" i="2"/>
  <c r="AU413" i="2"/>
  <c r="AV412" i="2"/>
  <c r="AU412" i="2"/>
  <c r="AV733" i="2"/>
  <c r="AU733" i="2"/>
  <c r="AV732" i="2"/>
  <c r="AU732" i="2"/>
  <c r="AV731" i="2"/>
  <c r="AU731" i="2"/>
  <c r="AV1006" i="2"/>
  <c r="AU1006" i="2"/>
  <c r="AV1573" i="2"/>
  <c r="AU1573" i="2"/>
  <c r="AV730" i="2"/>
  <c r="AU730" i="2"/>
  <c r="AV1289" i="2"/>
  <c r="AU1289" i="2"/>
  <c r="AV1288" i="2"/>
  <c r="AU1288" i="2"/>
  <c r="AV1005" i="2"/>
  <c r="AU1005" i="2"/>
  <c r="AV1004" i="2"/>
  <c r="AU1004" i="2"/>
  <c r="AV411" i="2"/>
  <c r="AU411" i="2"/>
  <c r="AV729" i="2"/>
  <c r="AU729" i="2"/>
  <c r="AV1287" i="2"/>
  <c r="AU1287" i="2"/>
  <c r="AV728" i="2"/>
  <c r="AU728" i="2"/>
  <c r="AV727" i="2"/>
  <c r="AU727" i="2"/>
  <c r="AV410" i="2"/>
  <c r="AU410" i="2"/>
  <c r="AV409" i="2"/>
  <c r="AU409" i="2"/>
  <c r="AV726" i="2"/>
  <c r="AU726" i="2"/>
  <c r="AV408" i="2"/>
  <c r="AU408" i="2"/>
  <c r="AV725" i="2"/>
  <c r="AU725" i="2"/>
  <c r="AV724" i="2"/>
  <c r="AU724" i="2"/>
  <c r="AV1286" i="2"/>
  <c r="AU1286" i="2"/>
  <c r="AV407" i="2"/>
  <c r="AU407" i="2"/>
  <c r="AV406" i="2"/>
  <c r="AU406" i="2"/>
  <c r="AV405" i="2"/>
  <c r="AU405" i="2"/>
  <c r="AV404" i="2"/>
  <c r="AU404" i="2"/>
  <c r="AV403" i="2"/>
  <c r="AU403" i="2"/>
  <c r="AV723" i="2"/>
  <c r="AU723" i="2"/>
  <c r="AV1003" i="2"/>
  <c r="AU1003" i="2"/>
  <c r="AV1285" i="2"/>
  <c r="AU1285" i="2"/>
  <c r="AV1284" i="2"/>
  <c r="AU1284" i="2"/>
  <c r="AV722" i="2"/>
  <c r="AU722" i="2"/>
  <c r="AV1283" i="2"/>
  <c r="AU1283" i="2"/>
  <c r="AV402" i="2"/>
  <c r="AU402" i="2"/>
  <c r="AV1002" i="2"/>
  <c r="AU1002" i="2"/>
  <c r="AV1282" i="2"/>
  <c r="AU1282" i="2"/>
  <c r="AV721" i="2"/>
  <c r="AU721" i="2"/>
  <c r="AV720" i="2"/>
  <c r="AU720" i="2"/>
  <c r="AV719" i="2"/>
  <c r="AU719" i="2"/>
  <c r="AV1001" i="2"/>
  <c r="AU1001" i="2"/>
  <c r="AV1572" i="2"/>
  <c r="AU1572" i="2"/>
  <c r="AV401" i="2"/>
  <c r="AU401" i="2"/>
  <c r="AV400" i="2"/>
  <c r="AU400" i="2"/>
  <c r="AV718" i="2"/>
  <c r="AU718" i="2"/>
  <c r="AV399" i="2"/>
  <c r="AU399" i="2"/>
  <c r="AV1281" i="2"/>
  <c r="AU1281" i="2"/>
  <c r="AV398" i="2"/>
  <c r="AU398" i="2"/>
  <c r="AV1000" i="2"/>
  <c r="AU1000" i="2"/>
  <c r="AV717" i="2"/>
  <c r="AU717" i="2"/>
  <c r="AV999" i="2"/>
  <c r="AU999" i="2"/>
  <c r="AV716" i="2"/>
  <c r="AU716" i="2"/>
  <c r="AV397" i="2"/>
  <c r="AU397" i="2"/>
  <c r="AV1280" i="2"/>
  <c r="AU1280" i="2"/>
  <c r="AV715" i="2"/>
  <c r="AU715" i="2"/>
  <c r="AV714" i="2"/>
  <c r="AU714" i="2"/>
  <c r="AV713" i="2"/>
  <c r="AU713" i="2"/>
  <c r="AV712" i="2"/>
  <c r="AU712" i="2"/>
  <c r="AV396" i="2"/>
  <c r="AU396" i="2"/>
  <c r="AV1571" i="2"/>
  <c r="AU1571" i="2"/>
  <c r="AV395" i="2"/>
  <c r="AU395" i="2"/>
  <c r="AV394" i="2"/>
  <c r="AU394" i="2"/>
  <c r="AV393" i="2"/>
  <c r="AU393" i="2"/>
  <c r="AV711" i="2"/>
  <c r="AU711" i="2"/>
  <c r="AV710" i="2"/>
  <c r="AU710" i="2"/>
  <c r="AV392" i="2"/>
  <c r="AU392" i="2"/>
  <c r="AV998" i="2"/>
  <c r="AU998" i="2"/>
  <c r="AV391" i="2"/>
  <c r="AU391" i="2"/>
  <c r="AV390" i="2"/>
  <c r="AU390" i="2"/>
  <c r="AV709" i="2"/>
  <c r="AU709" i="2"/>
  <c r="AV389" i="2"/>
  <c r="AU389" i="2"/>
  <c r="AV997" i="2"/>
  <c r="AU997" i="2"/>
  <c r="AV388" i="2"/>
  <c r="AU388" i="2"/>
  <c r="AV387" i="2"/>
  <c r="AU387" i="2"/>
  <c r="AV386" i="2"/>
  <c r="AU386" i="2"/>
  <c r="AV996" i="2"/>
  <c r="AU996" i="2"/>
  <c r="AV708" i="2"/>
  <c r="AU708" i="2"/>
  <c r="AV995" i="2"/>
  <c r="AU995" i="2"/>
  <c r="AV994" i="2"/>
  <c r="AU994" i="2"/>
  <c r="AV385" i="2"/>
  <c r="AU385" i="2"/>
  <c r="AV384" i="2"/>
  <c r="AU384" i="2"/>
  <c r="AV1279" i="2"/>
  <c r="AU1279" i="2"/>
  <c r="AV993" i="2"/>
  <c r="AU993" i="2"/>
  <c r="AV383" i="2"/>
  <c r="AU383" i="2"/>
  <c r="AV382" i="2"/>
  <c r="AU382" i="2"/>
  <c r="AV707" i="2"/>
  <c r="AU707" i="2"/>
  <c r="AV381" i="2"/>
  <c r="AU381" i="2"/>
  <c r="AV706" i="2"/>
  <c r="AU706" i="2"/>
  <c r="AV380" i="2"/>
  <c r="AU380" i="2"/>
  <c r="AV705" i="2"/>
  <c r="AU705" i="2"/>
  <c r="AV379" i="2"/>
  <c r="AU379" i="2"/>
  <c r="AV378" i="2"/>
  <c r="AU378" i="2"/>
  <c r="AV377" i="2"/>
  <c r="AU377" i="2"/>
  <c r="AV376" i="2"/>
  <c r="AU376" i="2"/>
  <c r="AV375" i="2"/>
  <c r="AU375" i="2"/>
  <c r="AV374" i="2"/>
  <c r="AU374" i="2"/>
  <c r="AV373" i="2"/>
  <c r="AU373" i="2"/>
  <c r="AV704" i="2"/>
  <c r="AU704" i="2"/>
  <c r="AV372" i="2"/>
  <c r="AU372" i="2"/>
  <c r="AV703" i="2"/>
  <c r="AU703" i="2"/>
  <c r="AV992" i="2"/>
  <c r="AU992" i="2"/>
  <c r="AV371" i="2"/>
  <c r="AU371" i="2"/>
  <c r="AV702" i="2"/>
  <c r="AU702" i="2"/>
  <c r="AV701" i="2"/>
  <c r="AU701" i="2"/>
  <c r="AV700" i="2"/>
  <c r="AU700" i="2"/>
  <c r="AV699" i="2"/>
  <c r="AU699" i="2"/>
  <c r="AV698" i="2"/>
  <c r="AU698" i="2"/>
  <c r="AV697" i="2"/>
  <c r="AU697" i="2"/>
  <c r="AV696" i="2"/>
  <c r="AU696" i="2"/>
  <c r="AV695" i="2"/>
  <c r="AU695" i="2"/>
  <c r="AV694" i="2"/>
  <c r="AU694" i="2"/>
  <c r="AV370" i="2"/>
  <c r="AU370" i="2"/>
  <c r="AV369" i="2"/>
  <c r="AU369" i="2"/>
  <c r="AV368" i="2"/>
  <c r="AU368" i="2"/>
  <c r="AV991" i="2"/>
  <c r="AU991" i="2"/>
  <c r="AV990" i="2"/>
  <c r="AU990" i="2"/>
  <c r="AV989" i="2"/>
  <c r="AU989" i="2"/>
  <c r="AV988" i="2"/>
  <c r="AU988" i="2"/>
  <c r="AV987" i="2"/>
  <c r="AU987" i="2"/>
  <c r="AV986" i="2"/>
  <c r="AU986" i="2"/>
  <c r="AV985" i="2"/>
  <c r="AU985" i="2"/>
  <c r="AV984" i="2"/>
  <c r="AU984" i="2"/>
  <c r="AV367" i="2"/>
  <c r="AU367" i="2"/>
  <c r="AV366" i="2"/>
  <c r="AU366" i="2"/>
  <c r="AV693" i="2"/>
  <c r="AU693" i="2"/>
  <c r="AV365" i="2"/>
  <c r="AU365" i="2"/>
  <c r="AV1278" i="2"/>
  <c r="AU1278" i="2"/>
  <c r="AV692" i="2"/>
  <c r="AU692" i="2"/>
  <c r="AV691" i="2"/>
  <c r="AU691" i="2"/>
  <c r="AV690" i="2"/>
  <c r="AU690" i="2"/>
  <c r="AV364" i="2"/>
  <c r="AU364" i="2"/>
  <c r="AV983" i="2"/>
  <c r="AU983" i="2"/>
  <c r="AV1570" i="2"/>
  <c r="AU1570" i="2"/>
  <c r="AV1277" i="2"/>
  <c r="AU1277" i="2"/>
  <c r="AV1276" i="2"/>
  <c r="AU1276" i="2"/>
  <c r="AV1569" i="2"/>
  <c r="AU1569" i="2"/>
  <c r="AV1275" i="2"/>
  <c r="AU1275" i="2"/>
  <c r="AV1568" i="2"/>
  <c r="AU1568" i="2"/>
  <c r="AV1567" i="2"/>
  <c r="AU1567" i="2"/>
  <c r="AV689" i="2"/>
  <c r="AU689" i="2"/>
  <c r="AV688" i="2"/>
  <c r="AU688" i="2"/>
  <c r="AV1274" i="2"/>
  <c r="AU1274" i="2"/>
  <c r="AV363" i="2"/>
  <c r="AU363" i="2"/>
  <c r="AV362" i="2"/>
  <c r="AU362" i="2"/>
  <c r="AV1273" i="2"/>
  <c r="AU1273" i="2"/>
  <c r="AV361" i="2"/>
  <c r="AU361" i="2"/>
  <c r="AV360" i="2"/>
  <c r="AU360" i="2"/>
  <c r="AV359" i="2"/>
  <c r="AU359" i="2"/>
  <c r="AV687" i="2"/>
  <c r="AU687" i="2"/>
  <c r="AV358" i="2"/>
  <c r="AU358" i="2"/>
  <c r="AV357" i="2"/>
  <c r="AU357" i="2"/>
  <c r="AV356" i="2"/>
  <c r="AU356" i="2"/>
  <c r="AV355" i="2"/>
  <c r="AU355" i="2"/>
  <c r="AV354" i="2"/>
  <c r="AU354" i="2"/>
  <c r="AV1272" i="2"/>
  <c r="AU1272" i="2"/>
  <c r="AV353" i="2"/>
  <c r="AU353" i="2"/>
  <c r="AV352" i="2"/>
  <c r="AU352" i="2"/>
  <c r="AV351" i="2"/>
  <c r="AU351" i="2"/>
  <c r="AV686" i="2"/>
  <c r="AU686" i="2"/>
  <c r="AV350" i="2"/>
  <c r="AU350" i="2"/>
  <c r="AV982" i="2"/>
  <c r="AU982" i="2"/>
  <c r="AV1566" i="2"/>
  <c r="AU1566" i="2"/>
  <c r="AV349" i="2"/>
  <c r="AU349" i="2"/>
  <c r="AV348" i="2"/>
  <c r="AU348" i="2"/>
  <c r="AV981" i="2"/>
  <c r="AU981" i="2"/>
  <c r="AV980" i="2"/>
  <c r="AU980" i="2"/>
  <c r="AV347" i="2"/>
  <c r="AU347" i="2"/>
  <c r="AV346" i="2"/>
  <c r="AU346" i="2"/>
  <c r="AV1271" i="2"/>
  <c r="AU1271" i="2"/>
  <c r="AV345" i="2"/>
  <c r="AU345" i="2"/>
  <c r="AV344" i="2"/>
  <c r="AU344" i="2"/>
  <c r="AV685" i="2"/>
  <c r="AU685" i="2"/>
  <c r="AV979" i="2"/>
  <c r="AU979" i="2"/>
  <c r="AV1565" i="2"/>
  <c r="AU1565" i="2"/>
  <c r="AV684" i="2"/>
  <c r="AU684" i="2"/>
  <c r="AV1270" i="2"/>
  <c r="AU1270" i="2"/>
  <c r="AV343" i="2"/>
  <c r="AU343" i="2"/>
  <c r="AV342" i="2"/>
  <c r="AU342" i="2"/>
  <c r="AV341" i="2"/>
  <c r="AU341" i="2"/>
  <c r="AV340" i="2"/>
  <c r="AU340" i="2"/>
  <c r="AV339" i="2"/>
  <c r="AU339" i="2"/>
  <c r="AV338" i="2"/>
  <c r="AU338" i="2"/>
  <c r="AV337" i="2"/>
  <c r="AU337" i="2"/>
  <c r="AV336" i="2"/>
  <c r="AU336" i="2"/>
  <c r="AV683" i="2"/>
  <c r="AU683" i="2"/>
  <c r="AV335" i="2"/>
  <c r="AU335" i="2"/>
  <c r="AV334" i="2"/>
  <c r="AU334" i="2"/>
  <c r="AV333" i="2"/>
  <c r="AU333" i="2"/>
  <c r="AV332" i="2"/>
  <c r="AU332" i="2"/>
  <c r="AV331" i="2"/>
  <c r="AU331" i="2"/>
  <c r="AV330" i="2"/>
  <c r="AU330" i="2"/>
  <c r="AV329" i="2"/>
  <c r="AU329" i="2"/>
  <c r="AV328" i="2"/>
  <c r="AU328" i="2"/>
  <c r="AV978" i="2"/>
  <c r="AU978" i="2"/>
  <c r="AV327" i="2"/>
  <c r="AU327" i="2"/>
  <c r="AV326" i="2"/>
  <c r="AU326" i="2"/>
  <c r="AV682" i="2"/>
  <c r="AU682" i="2"/>
  <c r="AV977" i="2"/>
  <c r="AU977" i="2"/>
  <c r="AV325" i="2"/>
  <c r="AU325" i="2"/>
  <c r="AV681" i="2"/>
  <c r="AU681" i="2"/>
  <c r="AV680" i="2"/>
  <c r="AU680" i="2"/>
  <c r="AV679" i="2"/>
  <c r="AU679" i="2"/>
  <c r="AV324" i="2"/>
  <c r="AU324" i="2"/>
  <c r="AV323" i="2"/>
  <c r="AU323" i="2"/>
  <c r="AV322" i="2"/>
  <c r="AU322" i="2"/>
  <c r="AV976" i="2"/>
  <c r="AU976" i="2"/>
  <c r="AV321" i="2"/>
  <c r="AU321" i="2"/>
  <c r="AV320" i="2"/>
  <c r="AU320" i="2"/>
  <c r="AV319" i="2"/>
  <c r="AU319" i="2"/>
  <c r="AV678" i="2"/>
  <c r="AU678" i="2"/>
  <c r="AV677" i="2"/>
  <c r="AU677" i="2"/>
  <c r="AV975" i="2"/>
  <c r="AU975" i="2"/>
  <c r="AV1269" i="2"/>
  <c r="AU1269" i="2"/>
  <c r="AV1268" i="2"/>
  <c r="AU1268" i="2"/>
  <c r="AV676" i="2"/>
  <c r="AU676" i="2"/>
  <c r="AV1564" i="2"/>
  <c r="AU1564" i="2"/>
  <c r="AV1267" i="2"/>
  <c r="AU1267" i="2"/>
  <c r="AV1266" i="2"/>
  <c r="AU1266" i="2"/>
  <c r="AV1265" i="2"/>
  <c r="AU1265" i="2"/>
  <c r="AV1563" i="2"/>
  <c r="AU1563" i="2"/>
  <c r="AV974" i="2"/>
  <c r="AU974" i="2"/>
  <c r="AV973" i="2"/>
  <c r="AU973" i="2"/>
  <c r="AV1562" i="2"/>
  <c r="AU1562" i="2"/>
  <c r="AV972" i="2"/>
  <c r="AU972" i="2"/>
  <c r="AV318" i="2"/>
  <c r="AU318" i="2"/>
  <c r="AV317" i="2"/>
  <c r="AU317" i="2"/>
  <c r="AV316" i="2"/>
  <c r="AU316" i="2"/>
  <c r="AV315" i="2"/>
  <c r="AU315" i="2"/>
  <c r="AV314" i="2"/>
  <c r="AU314" i="2"/>
  <c r="AV313" i="2"/>
  <c r="AU313" i="2"/>
  <c r="AV312" i="2"/>
  <c r="AU312" i="2"/>
  <c r="AV311" i="2"/>
  <c r="AU311" i="2"/>
  <c r="AV675" i="2"/>
  <c r="AU675" i="2"/>
  <c r="AV674" i="2"/>
  <c r="AU674" i="2"/>
  <c r="AV673" i="2"/>
  <c r="AU673" i="2"/>
  <c r="AV310" i="2"/>
  <c r="AU310" i="2"/>
  <c r="AV309" i="2"/>
  <c r="AU309" i="2"/>
  <c r="AV308" i="2"/>
  <c r="AU308" i="2"/>
  <c r="AV307" i="2"/>
  <c r="AU307" i="2"/>
  <c r="AV306" i="2"/>
  <c r="AU306" i="2"/>
  <c r="AV305" i="2"/>
  <c r="AU305" i="2"/>
  <c r="AV304" i="2"/>
  <c r="AU304" i="2"/>
  <c r="AV303" i="2"/>
  <c r="AU303" i="2"/>
  <c r="AV302" i="2"/>
  <c r="AU302" i="2"/>
  <c r="AV971" i="2"/>
  <c r="AU971" i="2"/>
  <c r="AV970" i="2"/>
  <c r="AU970" i="2"/>
  <c r="AV301" i="2"/>
  <c r="AU301" i="2"/>
  <c r="AV300" i="2"/>
  <c r="AU300" i="2"/>
  <c r="AV672" i="2"/>
  <c r="AU672" i="2"/>
  <c r="AV299" i="2"/>
  <c r="AU299" i="2"/>
  <c r="AV671" i="2"/>
  <c r="AU671" i="2"/>
  <c r="AV298" i="2"/>
  <c r="AU298" i="2"/>
  <c r="AV670" i="2"/>
  <c r="AU670" i="2"/>
  <c r="AV669" i="2"/>
  <c r="AU669" i="2"/>
  <c r="AV297" i="2"/>
  <c r="AU297" i="2"/>
  <c r="AV969" i="2"/>
  <c r="AU969" i="2"/>
  <c r="AV968" i="2"/>
  <c r="AU968" i="2"/>
  <c r="AV1264" i="2"/>
  <c r="AU1264" i="2"/>
  <c r="AV967" i="2"/>
  <c r="AU967" i="2"/>
  <c r="AV966" i="2"/>
  <c r="AU966" i="2"/>
  <c r="AV668" i="2"/>
  <c r="AU668" i="2"/>
  <c r="AV296" i="2"/>
  <c r="AU296" i="2"/>
  <c r="AV295" i="2"/>
  <c r="AU295" i="2"/>
  <c r="AV294" i="2"/>
  <c r="AU294" i="2"/>
  <c r="AV293" i="2"/>
  <c r="AU293" i="2"/>
  <c r="AV292" i="2"/>
  <c r="AU292" i="2"/>
  <c r="AV1263" i="2"/>
  <c r="AU1263" i="2"/>
  <c r="AV965" i="2"/>
  <c r="AU965" i="2"/>
  <c r="AV667" i="2"/>
  <c r="AU667" i="2"/>
  <c r="AV291" i="2"/>
  <c r="AU291" i="2"/>
  <c r="AV290" i="2"/>
  <c r="AU290" i="2"/>
  <c r="AV1561" i="2"/>
  <c r="AU1561" i="2"/>
  <c r="AV1262" i="2"/>
  <c r="AU1262" i="2"/>
  <c r="AV289" i="2"/>
  <c r="AU289" i="2"/>
  <c r="AV964" i="2"/>
  <c r="AU964" i="2"/>
  <c r="AV288" i="2"/>
  <c r="AU288" i="2"/>
  <c r="AV287" i="2"/>
  <c r="AU287" i="2"/>
  <c r="AV1261" i="2"/>
  <c r="AU1261" i="2"/>
  <c r="AV666" i="2"/>
  <c r="AU666" i="2"/>
  <c r="AV1260" i="2"/>
  <c r="AU1260" i="2"/>
  <c r="AV665" i="2"/>
  <c r="AU665" i="2"/>
  <c r="AV664" i="2"/>
  <c r="AU664" i="2"/>
  <c r="AV286" i="2"/>
  <c r="AU286" i="2"/>
  <c r="AV285" i="2"/>
  <c r="AU285" i="2"/>
  <c r="AV663" i="2"/>
  <c r="AU663" i="2"/>
  <c r="AV284" i="2"/>
  <c r="AU284" i="2"/>
  <c r="AV662" i="2"/>
  <c r="AU662" i="2"/>
  <c r="AV283" i="2"/>
  <c r="AU283" i="2"/>
  <c r="AV661" i="2"/>
  <c r="AU661" i="2"/>
  <c r="AV282" i="2"/>
  <c r="AU282" i="2"/>
  <c r="AV963" i="2"/>
  <c r="AU963" i="2"/>
  <c r="AV660" i="2"/>
  <c r="AU660" i="2"/>
  <c r="AV1259" i="2"/>
  <c r="AU1259" i="2"/>
  <c r="AV281" i="2"/>
  <c r="AU281" i="2"/>
  <c r="AV659" i="2"/>
  <c r="AU659" i="2"/>
  <c r="AV658" i="2"/>
  <c r="AU658" i="2"/>
  <c r="AV657" i="2"/>
  <c r="AU657" i="2"/>
  <c r="AV1560" i="2"/>
  <c r="AU1560" i="2"/>
  <c r="AV280" i="2"/>
  <c r="AU280" i="2"/>
  <c r="AV962" i="2"/>
  <c r="AU962" i="2"/>
  <c r="AV1559" i="2"/>
  <c r="AU1559" i="2"/>
  <c r="AV279" i="2"/>
  <c r="AU279" i="2"/>
  <c r="AV656" i="2"/>
  <c r="AU656" i="2"/>
  <c r="AV278" i="2"/>
  <c r="AU278" i="2"/>
  <c r="AV655" i="2"/>
  <c r="AU655" i="2"/>
  <c r="AV277" i="2"/>
  <c r="AU277" i="2"/>
  <c r="AV961" i="2"/>
  <c r="AU961" i="2"/>
  <c r="AV1558" i="2"/>
  <c r="AU1558" i="2"/>
  <c r="AV960" i="2"/>
  <c r="AU960" i="2"/>
  <c r="AV276" i="2"/>
  <c r="AU276" i="2"/>
  <c r="AV654" i="2"/>
  <c r="AU654" i="2"/>
  <c r="AV959" i="2"/>
  <c r="AU959" i="2"/>
  <c r="AV275" i="2"/>
  <c r="AU275" i="2"/>
  <c r="AV653" i="2"/>
  <c r="AU653" i="2"/>
  <c r="AV652" i="2"/>
  <c r="AU652" i="2"/>
  <c r="AV274" i="2"/>
  <c r="AU274" i="2"/>
  <c r="AV1557" i="2"/>
  <c r="AU1557" i="2"/>
  <c r="AV273" i="2"/>
  <c r="AU273" i="2"/>
  <c r="AV1556" i="2"/>
  <c r="AU1556" i="2"/>
  <c r="AV1258" i="2"/>
  <c r="AU1258" i="2"/>
  <c r="AV958" i="2"/>
  <c r="AU958" i="2"/>
  <c r="AV272" i="2"/>
  <c r="AU272" i="2"/>
  <c r="AV1257" i="2"/>
  <c r="AU1257" i="2"/>
  <c r="AV1256" i="2"/>
  <c r="AU1256" i="2"/>
  <c r="AV1555" i="2"/>
  <c r="AU1555" i="2"/>
  <c r="AV1255" i="2"/>
  <c r="AU1255" i="2"/>
  <c r="AV957" i="2"/>
  <c r="AU957" i="2"/>
  <c r="AV1554" i="2"/>
  <c r="AU1554" i="2"/>
  <c r="AV1553" i="2"/>
  <c r="AU1553" i="2"/>
  <c r="AV1254" i="2"/>
  <c r="AU1254" i="2"/>
  <c r="AV1552" i="2"/>
  <c r="AU1552" i="2"/>
  <c r="AV651" i="2"/>
  <c r="AU651" i="2"/>
  <c r="AV271" i="2"/>
  <c r="AU271" i="2"/>
  <c r="AV956" i="2"/>
  <c r="AU956" i="2"/>
  <c r="AV1551" i="2"/>
  <c r="AU1551" i="2"/>
  <c r="AV1550" i="2"/>
  <c r="AU1550" i="2"/>
  <c r="AV1549" i="2"/>
  <c r="AU1549" i="2"/>
  <c r="AV1548" i="2"/>
  <c r="AU1548" i="2"/>
  <c r="AV1547" i="2"/>
  <c r="AU1547" i="2"/>
  <c r="AV1546" i="2"/>
  <c r="AU1546" i="2"/>
  <c r="AV1545" i="2"/>
  <c r="AU1545" i="2"/>
  <c r="AV1544" i="2"/>
  <c r="AU1544" i="2"/>
  <c r="AV1543" i="2"/>
  <c r="AU1543" i="2"/>
  <c r="AV1542" i="2"/>
  <c r="AU1542" i="2"/>
  <c r="AV1541" i="2"/>
  <c r="AU1541" i="2"/>
  <c r="AV1540" i="2"/>
  <c r="AU1540" i="2"/>
  <c r="AV1539" i="2"/>
  <c r="AU1539" i="2"/>
  <c r="AV1538" i="2"/>
  <c r="AU1538" i="2"/>
  <c r="AV1537" i="2"/>
  <c r="AU1537" i="2"/>
  <c r="AV1536" i="2"/>
  <c r="AU1536" i="2"/>
  <c r="AV1535" i="2"/>
  <c r="AU1535" i="2"/>
  <c r="AV1534" i="2"/>
  <c r="AU1534" i="2"/>
  <c r="AV1533" i="2"/>
  <c r="AU1533" i="2"/>
  <c r="AV1532" i="2"/>
  <c r="AU1532" i="2"/>
  <c r="AV1531" i="2"/>
  <c r="AU1531" i="2"/>
  <c r="AV1530" i="2"/>
  <c r="AU1530" i="2"/>
  <c r="AV1529" i="2"/>
  <c r="AU1529" i="2"/>
  <c r="AV1528" i="2"/>
  <c r="AU1528" i="2"/>
  <c r="AV1527" i="2"/>
  <c r="AU1527" i="2"/>
  <c r="AV1526" i="2"/>
  <c r="AU1526" i="2"/>
  <c r="AV1525" i="2"/>
  <c r="AU1525" i="2"/>
  <c r="AV1524" i="2"/>
  <c r="AU1524" i="2"/>
  <c r="AV1523" i="2"/>
  <c r="AU1523" i="2"/>
  <c r="AV1522" i="2"/>
  <c r="AU1522" i="2"/>
  <c r="AV1521" i="2"/>
  <c r="AU1521" i="2"/>
  <c r="AV1520" i="2"/>
  <c r="AU1520" i="2"/>
  <c r="AV1519" i="2"/>
  <c r="AU1519" i="2"/>
  <c r="AV1518" i="2"/>
  <c r="AU1518" i="2"/>
  <c r="AV1517" i="2"/>
  <c r="AU1517" i="2"/>
  <c r="AV1516" i="2"/>
  <c r="AU1516" i="2"/>
  <c r="AV1515" i="2"/>
  <c r="AU1515" i="2"/>
  <c r="AV1514" i="2"/>
  <c r="AU1514" i="2"/>
  <c r="AV1513" i="2"/>
  <c r="AU1513" i="2"/>
  <c r="AV1512" i="2"/>
  <c r="AU1512" i="2"/>
  <c r="AV1511" i="2"/>
  <c r="AU1511" i="2"/>
  <c r="AV1510" i="2"/>
  <c r="AU1510" i="2"/>
  <c r="AV1509" i="2"/>
  <c r="AU1509" i="2"/>
  <c r="AV1508" i="2"/>
  <c r="AU1508" i="2"/>
  <c r="AV1507" i="2"/>
  <c r="AU1507" i="2"/>
  <c r="AV1506" i="2"/>
  <c r="AU1506" i="2"/>
  <c r="AV1505" i="2"/>
  <c r="AU1505" i="2"/>
  <c r="AV1504" i="2"/>
  <c r="AU1504" i="2"/>
  <c r="AV1503" i="2"/>
  <c r="AU1503" i="2"/>
  <c r="AV1502" i="2"/>
  <c r="AU1502" i="2"/>
  <c r="AV1501" i="2"/>
  <c r="AU1501" i="2"/>
  <c r="AV1500" i="2"/>
  <c r="AU1500" i="2"/>
  <c r="AV1499" i="2"/>
  <c r="AU1499" i="2"/>
  <c r="AV1498" i="2"/>
  <c r="AU1498" i="2"/>
  <c r="AV1497" i="2"/>
  <c r="AU1497" i="2"/>
  <c r="AV1496" i="2"/>
  <c r="AU1496" i="2"/>
  <c r="AV1495" i="2"/>
  <c r="AU1495" i="2"/>
  <c r="AV1494" i="2"/>
  <c r="AU1494" i="2"/>
  <c r="AV1493" i="2"/>
  <c r="AU1493" i="2"/>
  <c r="AV1492" i="2"/>
  <c r="AU1492" i="2"/>
  <c r="AV1491" i="2"/>
  <c r="AU1491" i="2"/>
  <c r="AV1490" i="2"/>
  <c r="AU1490" i="2"/>
  <c r="AV1489" i="2"/>
  <c r="AU1489" i="2"/>
  <c r="AV1488" i="2"/>
  <c r="AU1488" i="2"/>
  <c r="AV1487" i="2"/>
  <c r="AU1487" i="2"/>
  <c r="AV1486" i="2"/>
  <c r="AU1486" i="2"/>
  <c r="AV1485" i="2"/>
  <c r="AU1485" i="2"/>
  <c r="AV1484" i="2"/>
  <c r="AU1484" i="2"/>
  <c r="AV1483" i="2"/>
  <c r="AU1483" i="2"/>
  <c r="AV1482" i="2"/>
  <c r="AU1482" i="2"/>
  <c r="AV1481" i="2"/>
  <c r="AU1481" i="2"/>
  <c r="AV1480" i="2"/>
  <c r="AU1480" i="2"/>
  <c r="AV1479" i="2"/>
  <c r="AU1479" i="2"/>
  <c r="AV1478" i="2"/>
  <c r="AU1478" i="2"/>
  <c r="AV1477" i="2"/>
  <c r="AU1477" i="2"/>
  <c r="AV1476" i="2"/>
  <c r="AU1476" i="2"/>
  <c r="AV1475" i="2"/>
  <c r="AU1475" i="2"/>
  <c r="AV1474" i="2"/>
  <c r="AU1474" i="2"/>
  <c r="AV1473" i="2"/>
  <c r="AU1473" i="2"/>
  <c r="AV1472" i="2"/>
  <c r="AU1472" i="2"/>
  <c r="AV1471" i="2"/>
  <c r="AU1471" i="2"/>
  <c r="AV1470" i="2"/>
  <c r="AU1470" i="2"/>
  <c r="AV1469" i="2"/>
  <c r="AU1469" i="2"/>
  <c r="AV1468" i="2"/>
  <c r="AU1468" i="2"/>
  <c r="AV1467" i="2"/>
  <c r="AU1467" i="2"/>
  <c r="AV1466" i="2"/>
  <c r="AU1466" i="2"/>
  <c r="AV1465" i="2"/>
  <c r="AU1465" i="2"/>
  <c r="AV1464" i="2"/>
  <c r="AU1464" i="2"/>
  <c r="AV1463" i="2"/>
  <c r="AU1463" i="2"/>
  <c r="AV1462" i="2"/>
  <c r="AU1462" i="2"/>
  <c r="AV1461" i="2"/>
  <c r="AU1461" i="2"/>
  <c r="AV1460" i="2"/>
  <c r="AU1460" i="2"/>
  <c r="AV1459" i="2"/>
  <c r="AU1459" i="2"/>
  <c r="AV1458" i="2"/>
  <c r="AU1458" i="2"/>
  <c r="AV1457" i="2"/>
  <c r="AU1457" i="2"/>
  <c r="AV1456" i="2"/>
  <c r="AU1456" i="2"/>
  <c r="AV1455" i="2"/>
  <c r="AU1455" i="2"/>
  <c r="AV1454" i="2"/>
  <c r="AU1454" i="2"/>
  <c r="AV1453" i="2"/>
  <c r="AU1453" i="2"/>
  <c r="AV1452" i="2"/>
  <c r="AU1452" i="2"/>
  <c r="AV1451" i="2"/>
  <c r="AU1451" i="2"/>
  <c r="AV1450" i="2"/>
  <c r="AU1450" i="2"/>
  <c r="AV1449" i="2"/>
  <c r="AU1449" i="2"/>
  <c r="AV1448" i="2"/>
  <c r="AU1448" i="2"/>
  <c r="AV1447" i="2"/>
  <c r="AU1447" i="2"/>
  <c r="AV1446" i="2"/>
  <c r="AU1446" i="2"/>
  <c r="AV1445" i="2"/>
  <c r="AU1445" i="2"/>
  <c r="AV1444" i="2"/>
  <c r="AU1444" i="2"/>
  <c r="AV1443" i="2"/>
  <c r="AU1443" i="2"/>
  <c r="AV1442" i="2"/>
  <c r="AU1442" i="2"/>
  <c r="AV1441" i="2"/>
  <c r="AU1441" i="2"/>
  <c r="AV1440" i="2"/>
  <c r="AU1440" i="2"/>
  <c r="AV1439" i="2"/>
  <c r="AU1439" i="2"/>
  <c r="AV1438" i="2"/>
  <c r="AU1438" i="2"/>
  <c r="AV1437" i="2"/>
  <c r="AU1437" i="2"/>
  <c r="AV1436" i="2"/>
  <c r="AU1436" i="2"/>
  <c r="AV1435" i="2"/>
  <c r="AU1435" i="2"/>
  <c r="AV1434" i="2"/>
  <c r="AU1434" i="2"/>
  <c r="AV1433" i="2"/>
  <c r="AU1433" i="2"/>
  <c r="AV1432" i="2"/>
  <c r="AU1432" i="2"/>
  <c r="AV1431" i="2"/>
  <c r="AU1431" i="2"/>
  <c r="AV1430" i="2"/>
  <c r="AU1430" i="2"/>
  <c r="AV1429" i="2"/>
  <c r="AU1429" i="2"/>
  <c r="AV1428" i="2"/>
  <c r="AU1428" i="2"/>
  <c r="AV1427" i="2"/>
  <c r="AU1427" i="2"/>
  <c r="AV1426" i="2"/>
  <c r="AU1426" i="2"/>
  <c r="AV1425" i="2"/>
  <c r="AU1425" i="2"/>
  <c r="AV1424" i="2"/>
  <c r="AU1424" i="2"/>
  <c r="AV1423" i="2"/>
  <c r="AU1423" i="2"/>
  <c r="AV1422" i="2"/>
  <c r="AU1422" i="2"/>
  <c r="AV1421" i="2"/>
  <c r="AU1421" i="2"/>
  <c r="AV1420" i="2"/>
  <c r="AU1420" i="2"/>
  <c r="AV1419" i="2"/>
  <c r="AU1419" i="2"/>
  <c r="AV1418" i="2"/>
  <c r="AU1418" i="2"/>
  <c r="AV1417" i="2"/>
  <c r="AU1417" i="2"/>
  <c r="AV1416" i="2"/>
  <c r="AU1416" i="2"/>
  <c r="AV1415" i="2"/>
  <c r="AU1415" i="2"/>
  <c r="AV1414" i="2"/>
  <c r="AU1414" i="2"/>
  <c r="AV1413" i="2"/>
  <c r="AU1413" i="2"/>
  <c r="AV1412" i="2"/>
  <c r="AU1412" i="2"/>
  <c r="AV1411" i="2"/>
  <c r="AU1411" i="2"/>
  <c r="AV1410" i="2"/>
  <c r="AU1410" i="2"/>
  <c r="AV1409" i="2"/>
  <c r="AU1409" i="2"/>
  <c r="AV1253" i="2"/>
  <c r="AU1253" i="2"/>
  <c r="AV1252" i="2"/>
  <c r="AU1252" i="2"/>
  <c r="AV1251" i="2"/>
  <c r="AU1251" i="2"/>
  <c r="AV1250" i="2"/>
  <c r="AU1250" i="2"/>
  <c r="AV1249" i="2"/>
  <c r="AU1249" i="2"/>
  <c r="AV1248" i="2"/>
  <c r="AU1248" i="2"/>
  <c r="AV1247" i="2"/>
  <c r="AU1247" i="2"/>
  <c r="AV1246" i="2"/>
  <c r="AU1246" i="2"/>
  <c r="AV1245" i="2"/>
  <c r="AU1245" i="2"/>
  <c r="AV1244" i="2"/>
  <c r="AU1244" i="2"/>
  <c r="AV1243" i="2"/>
  <c r="AU1243" i="2"/>
  <c r="AV1242" i="2"/>
  <c r="AU1242" i="2"/>
  <c r="AV1241" i="2"/>
  <c r="AU1241" i="2"/>
  <c r="AV1240" i="2"/>
  <c r="AU1240" i="2"/>
  <c r="AV1239" i="2"/>
  <c r="AU1239" i="2"/>
  <c r="AV1238" i="2"/>
  <c r="AU1238" i="2"/>
  <c r="AV1237" i="2"/>
  <c r="AU1237" i="2"/>
  <c r="AV1236" i="2"/>
  <c r="AU1236" i="2"/>
  <c r="AV1235" i="2"/>
  <c r="AU1235" i="2"/>
  <c r="AV1234" i="2"/>
  <c r="AU1234" i="2"/>
  <c r="AV1233" i="2"/>
  <c r="AU1233" i="2"/>
  <c r="AV1232" i="2"/>
  <c r="AU1232" i="2"/>
  <c r="AV1231" i="2"/>
  <c r="AU1231" i="2"/>
  <c r="AV1230" i="2"/>
  <c r="AU1230" i="2"/>
  <c r="AV1229" i="2"/>
  <c r="AU1229" i="2"/>
  <c r="AV1228" i="2"/>
  <c r="AU1228" i="2"/>
  <c r="AV1227" i="2"/>
  <c r="AU1227" i="2"/>
  <c r="AV1226" i="2"/>
  <c r="AU1226" i="2"/>
  <c r="AV1225" i="2"/>
  <c r="AU1225" i="2"/>
  <c r="AV1224" i="2"/>
  <c r="AU1224" i="2"/>
  <c r="AV1223" i="2"/>
  <c r="AU1223" i="2"/>
  <c r="AV1222" i="2"/>
  <c r="AU1222" i="2"/>
  <c r="AV1221" i="2"/>
  <c r="AU1221" i="2"/>
  <c r="AV1220" i="2"/>
  <c r="AU1220" i="2"/>
  <c r="AV1219" i="2"/>
  <c r="AU1219" i="2"/>
  <c r="AV1218" i="2"/>
  <c r="AU1218" i="2"/>
  <c r="AV1217" i="2"/>
  <c r="AU1217" i="2"/>
  <c r="AV1216" i="2"/>
  <c r="AU1216" i="2"/>
  <c r="AV1215" i="2"/>
  <c r="AU1215" i="2"/>
  <c r="AV1214" i="2"/>
  <c r="AU1214" i="2"/>
  <c r="AV1213" i="2"/>
  <c r="AU1213" i="2"/>
  <c r="AV1212" i="2"/>
  <c r="AU1212" i="2"/>
  <c r="AV1211" i="2"/>
  <c r="AU1211" i="2"/>
  <c r="AV1210" i="2"/>
  <c r="AU1210" i="2"/>
  <c r="AV1209" i="2"/>
  <c r="AU1209" i="2"/>
  <c r="AV1208" i="2"/>
  <c r="AU1208" i="2"/>
  <c r="AV1207" i="2"/>
  <c r="AU1207" i="2"/>
  <c r="AV1206" i="2"/>
  <c r="AU1206" i="2"/>
  <c r="AV1205" i="2"/>
  <c r="AU1205" i="2"/>
  <c r="AV1204" i="2"/>
  <c r="AU1204" i="2"/>
  <c r="AV1203" i="2"/>
  <c r="AU1203" i="2"/>
  <c r="AV1202" i="2"/>
  <c r="AU1202" i="2"/>
  <c r="AV1201" i="2"/>
  <c r="AU1201" i="2"/>
  <c r="AV1200" i="2"/>
  <c r="AU1200" i="2"/>
  <c r="AV1199" i="2"/>
  <c r="AU1199" i="2"/>
  <c r="AV1198" i="2"/>
  <c r="AU1198" i="2"/>
  <c r="AV1197" i="2"/>
  <c r="AU1197" i="2"/>
  <c r="AV1196" i="2"/>
  <c r="AU1196" i="2"/>
  <c r="AV1195" i="2"/>
  <c r="AU1195" i="2"/>
  <c r="AV1194" i="2"/>
  <c r="AU1194" i="2"/>
  <c r="AV1193" i="2"/>
  <c r="AU1193" i="2"/>
  <c r="AV1192" i="2"/>
  <c r="AU1192" i="2"/>
  <c r="AV1191" i="2"/>
  <c r="AU1191" i="2"/>
  <c r="AV1190" i="2"/>
  <c r="AU1190" i="2"/>
  <c r="AV1189" i="2"/>
  <c r="AU1189" i="2"/>
  <c r="AV1188" i="2"/>
  <c r="AU1188" i="2"/>
  <c r="AV1187" i="2"/>
  <c r="AU1187" i="2"/>
  <c r="AV1186" i="2"/>
  <c r="AU1186" i="2"/>
  <c r="AV1185" i="2"/>
  <c r="AU1185" i="2"/>
  <c r="AV1184" i="2"/>
  <c r="AU1184" i="2"/>
  <c r="AV1183" i="2"/>
  <c r="AU1183" i="2"/>
  <c r="AV1182" i="2"/>
  <c r="AU1182" i="2"/>
  <c r="AV1181" i="2"/>
  <c r="AU1181" i="2"/>
  <c r="AV1180" i="2"/>
  <c r="AU1180" i="2"/>
  <c r="AV1179" i="2"/>
  <c r="AU1179" i="2"/>
  <c r="AV1178" i="2"/>
  <c r="AU1178" i="2"/>
  <c r="AV1177" i="2"/>
  <c r="AU1177" i="2"/>
  <c r="AV1176" i="2"/>
  <c r="AU1176" i="2"/>
  <c r="AV1175" i="2"/>
  <c r="AU1175" i="2"/>
  <c r="AV1174" i="2"/>
  <c r="AU1174" i="2"/>
  <c r="AV1173" i="2"/>
  <c r="AU1173" i="2"/>
  <c r="AV1172" i="2"/>
  <c r="AU1172" i="2"/>
  <c r="AV1171" i="2"/>
  <c r="AU1171" i="2"/>
  <c r="AV1170" i="2"/>
  <c r="AU1170" i="2"/>
  <c r="AV1169" i="2"/>
  <c r="AU1169" i="2"/>
  <c r="AV1168" i="2"/>
  <c r="AU1168" i="2"/>
  <c r="AV1167" i="2"/>
  <c r="AU1167" i="2"/>
  <c r="AV1166" i="2"/>
  <c r="AU1166" i="2"/>
  <c r="AV1165" i="2"/>
  <c r="AU1165" i="2"/>
  <c r="AV1164" i="2"/>
  <c r="AU1164" i="2"/>
  <c r="AV1163" i="2"/>
  <c r="AU1163" i="2"/>
  <c r="AV1162" i="2"/>
  <c r="AU1162" i="2"/>
  <c r="AV1161" i="2"/>
  <c r="AU1161" i="2"/>
  <c r="AV1160" i="2"/>
  <c r="AU1160" i="2"/>
  <c r="AV1159" i="2"/>
  <c r="AU1159" i="2"/>
  <c r="AV1158" i="2"/>
  <c r="AU1158" i="2"/>
  <c r="AV1157" i="2"/>
  <c r="AU1157" i="2"/>
  <c r="AV1156" i="2"/>
  <c r="AU1156" i="2"/>
  <c r="AV1155" i="2"/>
  <c r="AU1155" i="2"/>
  <c r="AV1154" i="2"/>
  <c r="AU1154" i="2"/>
  <c r="AV1153" i="2"/>
  <c r="AU1153" i="2"/>
  <c r="AV1152" i="2"/>
  <c r="AU1152" i="2"/>
  <c r="AV1151" i="2"/>
  <c r="AU1151" i="2"/>
  <c r="AV1150" i="2"/>
  <c r="AU1150" i="2"/>
  <c r="AV1149" i="2"/>
  <c r="AU1149" i="2"/>
  <c r="AV1148" i="2"/>
  <c r="AU1148" i="2"/>
  <c r="AV1147" i="2"/>
  <c r="AU1147" i="2"/>
  <c r="AV1146" i="2"/>
  <c r="AU1146" i="2"/>
  <c r="AV1145" i="2"/>
  <c r="AU1145" i="2"/>
  <c r="AV1144" i="2"/>
  <c r="AU1144" i="2"/>
  <c r="AV1143" i="2"/>
  <c r="AU1143" i="2"/>
  <c r="AV1142" i="2"/>
  <c r="AU1142" i="2"/>
  <c r="AV1141" i="2"/>
  <c r="AU1141" i="2"/>
  <c r="AV1140" i="2"/>
  <c r="AU1140" i="2"/>
  <c r="AV1139" i="2"/>
  <c r="AU1139" i="2"/>
  <c r="AV1138" i="2"/>
  <c r="AU1138" i="2"/>
  <c r="AV1137" i="2"/>
  <c r="AU1137" i="2"/>
  <c r="AV1136" i="2"/>
  <c r="AU1136" i="2"/>
  <c r="AV1135" i="2"/>
  <c r="AU1135" i="2"/>
  <c r="AV1134" i="2"/>
  <c r="AU1134" i="2"/>
  <c r="AV1133" i="2"/>
  <c r="AU1133" i="2"/>
  <c r="AV1132" i="2"/>
  <c r="AU1132" i="2"/>
  <c r="AV1131" i="2"/>
  <c r="AU1131" i="2"/>
  <c r="AV1130" i="2"/>
  <c r="AU1130" i="2"/>
  <c r="AV1129" i="2"/>
  <c r="AU1129" i="2"/>
  <c r="AV1128" i="2"/>
  <c r="AU1128" i="2"/>
  <c r="AV1127" i="2"/>
  <c r="AU1127" i="2"/>
  <c r="AV1126" i="2"/>
  <c r="AU1126" i="2"/>
  <c r="AV1125" i="2"/>
  <c r="AU1125" i="2"/>
  <c r="AV1124" i="2"/>
  <c r="AU1124" i="2"/>
  <c r="AV1123" i="2"/>
  <c r="AU1123" i="2"/>
  <c r="AV1122" i="2"/>
  <c r="AU1122" i="2"/>
  <c r="AV1121" i="2"/>
  <c r="AU1121" i="2"/>
  <c r="AV1120" i="2"/>
  <c r="AU1120" i="2"/>
  <c r="AV1119" i="2"/>
  <c r="AU1119" i="2"/>
  <c r="AV1118" i="2"/>
  <c r="AU1118" i="2"/>
  <c r="AV1117" i="2"/>
  <c r="AU1117" i="2"/>
  <c r="AV1116" i="2"/>
  <c r="AU1116" i="2"/>
  <c r="AV1115" i="2"/>
  <c r="AU1115" i="2"/>
  <c r="AV1114" i="2"/>
  <c r="AU1114" i="2"/>
  <c r="AV1113" i="2"/>
  <c r="AU1113" i="2"/>
  <c r="AV1112" i="2"/>
  <c r="AU1112" i="2"/>
  <c r="AV1111" i="2"/>
  <c r="AU1111" i="2"/>
  <c r="AV1110" i="2"/>
  <c r="AU1110" i="2"/>
  <c r="AV1109" i="2"/>
  <c r="AU1109" i="2"/>
  <c r="AV1108" i="2"/>
  <c r="AU1108" i="2"/>
  <c r="AV955" i="2"/>
  <c r="AU955" i="2"/>
  <c r="AV954" i="2"/>
  <c r="AU954" i="2"/>
  <c r="AV953" i="2"/>
  <c r="AU953" i="2"/>
  <c r="AV952" i="2"/>
  <c r="AU952" i="2"/>
  <c r="AV951" i="2"/>
  <c r="AU951" i="2"/>
  <c r="AV950" i="2"/>
  <c r="AU950" i="2"/>
  <c r="AV949" i="2"/>
  <c r="AU949" i="2"/>
  <c r="AV948" i="2"/>
  <c r="AU948" i="2"/>
  <c r="AV947" i="2"/>
  <c r="AU947" i="2"/>
  <c r="AV946" i="2"/>
  <c r="AU946" i="2"/>
  <c r="AV945" i="2"/>
  <c r="AU945" i="2"/>
  <c r="AV944" i="2"/>
  <c r="AU944" i="2"/>
  <c r="AV943" i="2"/>
  <c r="AU943" i="2"/>
  <c r="AV942" i="2"/>
  <c r="AU942" i="2"/>
  <c r="AV941" i="2"/>
  <c r="AU941" i="2"/>
  <c r="AV940" i="2"/>
  <c r="AU940" i="2"/>
  <c r="AV939" i="2"/>
  <c r="AU939" i="2"/>
  <c r="AV938" i="2"/>
  <c r="AU938" i="2"/>
  <c r="AV937" i="2"/>
  <c r="AU937" i="2"/>
  <c r="AV936" i="2"/>
  <c r="AU936" i="2"/>
  <c r="AV935" i="2"/>
  <c r="AU935" i="2"/>
  <c r="AV934" i="2"/>
  <c r="AU934" i="2"/>
  <c r="AV933" i="2"/>
  <c r="AU933" i="2"/>
  <c r="AV932" i="2"/>
  <c r="AU932" i="2"/>
  <c r="AV931" i="2"/>
  <c r="AU931" i="2"/>
  <c r="AV930" i="2"/>
  <c r="AU930" i="2"/>
  <c r="AV929" i="2"/>
  <c r="AU929" i="2"/>
  <c r="AV928" i="2"/>
  <c r="AU928" i="2"/>
  <c r="AV927" i="2"/>
  <c r="AU927" i="2"/>
  <c r="AV926" i="2"/>
  <c r="AU926" i="2"/>
  <c r="AV925" i="2"/>
  <c r="AU925" i="2"/>
  <c r="AV924" i="2"/>
  <c r="AU924" i="2"/>
  <c r="AV923" i="2"/>
  <c r="AU923" i="2"/>
  <c r="AV922" i="2"/>
  <c r="AU922" i="2"/>
  <c r="AV921" i="2"/>
  <c r="AU921" i="2"/>
  <c r="AV920" i="2"/>
  <c r="AU920" i="2"/>
  <c r="AV919" i="2"/>
  <c r="AU919" i="2"/>
  <c r="AV918" i="2"/>
  <c r="AU918" i="2"/>
  <c r="AV917" i="2"/>
  <c r="AU917" i="2"/>
  <c r="AV916" i="2"/>
  <c r="AU916" i="2"/>
  <c r="AV915" i="2"/>
  <c r="AU915" i="2"/>
  <c r="AV914" i="2"/>
  <c r="AU914" i="2"/>
  <c r="AV913" i="2"/>
  <c r="AU913" i="2"/>
  <c r="AV912" i="2"/>
  <c r="AU912" i="2"/>
  <c r="AV911" i="2"/>
  <c r="AU911" i="2"/>
  <c r="AV910" i="2"/>
  <c r="AU910" i="2"/>
  <c r="AV909" i="2"/>
  <c r="AU909" i="2"/>
  <c r="AV908" i="2"/>
  <c r="AU908" i="2"/>
  <c r="AV907" i="2"/>
  <c r="AU907" i="2"/>
  <c r="AV906" i="2"/>
  <c r="AU906" i="2"/>
  <c r="AV905" i="2"/>
  <c r="AU905" i="2"/>
  <c r="AV904" i="2"/>
  <c r="AU904" i="2"/>
  <c r="AV903" i="2"/>
  <c r="AU903" i="2"/>
  <c r="AV902" i="2"/>
  <c r="AU902" i="2"/>
  <c r="AV901" i="2"/>
  <c r="AU901" i="2"/>
  <c r="AV900" i="2"/>
  <c r="AU900" i="2"/>
  <c r="AV899" i="2"/>
  <c r="AU899" i="2"/>
  <c r="AV898" i="2"/>
  <c r="AU898" i="2"/>
  <c r="AV897" i="2"/>
  <c r="AU897" i="2"/>
  <c r="AV896" i="2"/>
  <c r="AU896" i="2"/>
  <c r="AV895" i="2"/>
  <c r="AU895" i="2"/>
  <c r="AV894" i="2"/>
  <c r="AU894" i="2"/>
  <c r="AV893" i="2"/>
  <c r="AU893" i="2"/>
  <c r="AV892" i="2"/>
  <c r="AU892" i="2"/>
  <c r="AV891" i="2"/>
  <c r="AU891" i="2"/>
  <c r="AV890" i="2"/>
  <c r="AU890" i="2"/>
  <c r="AV889" i="2"/>
  <c r="AU889" i="2"/>
  <c r="AV888" i="2"/>
  <c r="AU888" i="2"/>
  <c r="AV887" i="2"/>
  <c r="AU887" i="2"/>
  <c r="AV886" i="2"/>
  <c r="AU886" i="2"/>
  <c r="AV885" i="2"/>
  <c r="AU885" i="2"/>
  <c r="AV884" i="2"/>
  <c r="AU884" i="2"/>
  <c r="AV883" i="2"/>
  <c r="AU883" i="2"/>
  <c r="AV882" i="2"/>
  <c r="AU882" i="2"/>
  <c r="AV881" i="2"/>
  <c r="AU881" i="2"/>
  <c r="AV880" i="2"/>
  <c r="AU880" i="2"/>
  <c r="AV879" i="2"/>
  <c r="AU879" i="2"/>
  <c r="AV878" i="2"/>
  <c r="AU878" i="2"/>
  <c r="AV877" i="2"/>
  <c r="AU877" i="2"/>
  <c r="AV876" i="2"/>
  <c r="AU876" i="2"/>
  <c r="AV875" i="2"/>
  <c r="AU875" i="2"/>
  <c r="AV874" i="2"/>
  <c r="AU874" i="2"/>
  <c r="AV873" i="2"/>
  <c r="AU873" i="2"/>
  <c r="AV872" i="2"/>
  <c r="AU872" i="2"/>
  <c r="AV871" i="2"/>
  <c r="AU871" i="2"/>
  <c r="AV870" i="2"/>
  <c r="AU870" i="2"/>
  <c r="AV869" i="2"/>
  <c r="AU869" i="2"/>
  <c r="AV868" i="2"/>
  <c r="AU868" i="2"/>
  <c r="AV867" i="2"/>
  <c r="AU867" i="2"/>
  <c r="AV866" i="2"/>
  <c r="AU866" i="2"/>
  <c r="AV865" i="2"/>
  <c r="AU865" i="2"/>
  <c r="AV864" i="2"/>
  <c r="AU864" i="2"/>
  <c r="AV863" i="2"/>
  <c r="AU863" i="2"/>
  <c r="AV862" i="2"/>
  <c r="AU862" i="2"/>
  <c r="AV861" i="2"/>
  <c r="AU861" i="2"/>
  <c r="AV860" i="2"/>
  <c r="AU860" i="2"/>
  <c r="AV859" i="2"/>
  <c r="AU859" i="2"/>
  <c r="AV858" i="2"/>
  <c r="AU858" i="2"/>
  <c r="AV857" i="2"/>
  <c r="AU857" i="2"/>
  <c r="AV856" i="2"/>
  <c r="AU856" i="2"/>
  <c r="AV855" i="2"/>
  <c r="AU855" i="2"/>
  <c r="AV854" i="2"/>
  <c r="AU854" i="2"/>
  <c r="AV853" i="2"/>
  <c r="AU853" i="2"/>
  <c r="AV852" i="2"/>
  <c r="AU852" i="2"/>
  <c r="AV851" i="2"/>
  <c r="AU851" i="2"/>
  <c r="AV850" i="2"/>
  <c r="AU850" i="2"/>
  <c r="AV849" i="2"/>
  <c r="AU849" i="2"/>
  <c r="AV848" i="2"/>
  <c r="AU848" i="2"/>
  <c r="AV847" i="2"/>
  <c r="AU847" i="2"/>
  <c r="AV846" i="2"/>
  <c r="AU846" i="2"/>
  <c r="AV845" i="2"/>
  <c r="AU845" i="2"/>
  <c r="AV844" i="2"/>
  <c r="AU844" i="2"/>
  <c r="AV843" i="2"/>
  <c r="AU843" i="2"/>
  <c r="AV842" i="2"/>
  <c r="AU842" i="2"/>
  <c r="AV841" i="2"/>
  <c r="AU841" i="2"/>
  <c r="AV840" i="2"/>
  <c r="AU840" i="2"/>
  <c r="AV839" i="2"/>
  <c r="AU839" i="2"/>
  <c r="AV838" i="2"/>
  <c r="AU838" i="2"/>
  <c r="AV837" i="2"/>
  <c r="AU837" i="2"/>
  <c r="AV836" i="2"/>
  <c r="AU836" i="2"/>
  <c r="AV835" i="2"/>
  <c r="AU835" i="2"/>
  <c r="AV834" i="2"/>
  <c r="AU834" i="2"/>
  <c r="AV833" i="2"/>
  <c r="AU833" i="2"/>
  <c r="AV832" i="2"/>
  <c r="AU832" i="2"/>
  <c r="AV831" i="2"/>
  <c r="AU831" i="2"/>
  <c r="AV830" i="2"/>
  <c r="AU830" i="2"/>
  <c r="AV829" i="2"/>
  <c r="AU829" i="2"/>
  <c r="AV828" i="2"/>
  <c r="AU828" i="2"/>
  <c r="AV827" i="2"/>
  <c r="AU827" i="2"/>
  <c r="AV826" i="2"/>
  <c r="AU826" i="2"/>
  <c r="AV825" i="2"/>
  <c r="AU825" i="2"/>
  <c r="AV824" i="2"/>
  <c r="AU824" i="2"/>
  <c r="AV823" i="2"/>
  <c r="AU823" i="2"/>
  <c r="AV822" i="2"/>
  <c r="AU822" i="2"/>
  <c r="AV821" i="2"/>
  <c r="AU821" i="2"/>
  <c r="AV820" i="2"/>
  <c r="AU820" i="2"/>
  <c r="AV819" i="2"/>
  <c r="AU819" i="2"/>
  <c r="AV818" i="2"/>
  <c r="AU818" i="2"/>
  <c r="AV817" i="2"/>
  <c r="AU817" i="2"/>
  <c r="AV816" i="2"/>
  <c r="AU816" i="2"/>
  <c r="AV815" i="2"/>
  <c r="AU815" i="2"/>
  <c r="AV814" i="2"/>
  <c r="AU814" i="2"/>
  <c r="AV813" i="2"/>
  <c r="AU813" i="2"/>
  <c r="AV812" i="2"/>
  <c r="AU812" i="2"/>
  <c r="AV811" i="2"/>
  <c r="AU811" i="2"/>
  <c r="AV810" i="2"/>
  <c r="AU810" i="2"/>
  <c r="AV809" i="2"/>
  <c r="AU809" i="2"/>
  <c r="AV650" i="2"/>
  <c r="AU650" i="2"/>
  <c r="AV649" i="2"/>
  <c r="AU649" i="2"/>
  <c r="AV648" i="2"/>
  <c r="AU648" i="2"/>
  <c r="AV647" i="2"/>
  <c r="AU647" i="2"/>
  <c r="AV646" i="2"/>
  <c r="AU646" i="2"/>
  <c r="AV645" i="2"/>
  <c r="AU645" i="2"/>
  <c r="AV644" i="2"/>
  <c r="AU644" i="2"/>
  <c r="AV643" i="2"/>
  <c r="AU643" i="2"/>
  <c r="AV642" i="2"/>
  <c r="AU642" i="2"/>
  <c r="AV641" i="2"/>
  <c r="AU641" i="2"/>
  <c r="AV640" i="2"/>
  <c r="AU640" i="2"/>
  <c r="AV639" i="2"/>
  <c r="AU639" i="2"/>
  <c r="AV638" i="2"/>
  <c r="AU638" i="2"/>
  <c r="AV637" i="2"/>
  <c r="AU637" i="2"/>
  <c r="AV636" i="2"/>
  <c r="AU636" i="2"/>
  <c r="AV635" i="2"/>
  <c r="AU635" i="2"/>
  <c r="AV634" i="2"/>
  <c r="AU634" i="2"/>
  <c r="AV633" i="2"/>
  <c r="AU633" i="2"/>
  <c r="AV632" i="2"/>
  <c r="AU632" i="2"/>
  <c r="AV631" i="2"/>
  <c r="AU631" i="2"/>
  <c r="AV630" i="2"/>
  <c r="AU630" i="2"/>
  <c r="AV629" i="2"/>
  <c r="AU629" i="2"/>
  <c r="AV628" i="2"/>
  <c r="AU628" i="2"/>
  <c r="AV627" i="2"/>
  <c r="AU627" i="2"/>
  <c r="AV626" i="2"/>
  <c r="AU626" i="2"/>
  <c r="AV625" i="2"/>
  <c r="AU625" i="2"/>
  <c r="AV624" i="2"/>
  <c r="AU624" i="2"/>
  <c r="AV623" i="2"/>
  <c r="AU623" i="2"/>
  <c r="AV622" i="2"/>
  <c r="AU622" i="2"/>
  <c r="AV621" i="2"/>
  <c r="AU621" i="2"/>
  <c r="AV620" i="2"/>
  <c r="AU620" i="2"/>
  <c r="AV619" i="2"/>
  <c r="AU619" i="2"/>
  <c r="AV618" i="2"/>
  <c r="AU618" i="2"/>
  <c r="AV617" i="2"/>
  <c r="AU617" i="2"/>
  <c r="AV616" i="2"/>
  <c r="AU616" i="2"/>
  <c r="AV615" i="2"/>
  <c r="AU615" i="2"/>
  <c r="AV614" i="2"/>
  <c r="AU614" i="2"/>
  <c r="AV613" i="2"/>
  <c r="AU613" i="2"/>
  <c r="AV612" i="2"/>
  <c r="AU612" i="2"/>
  <c r="AV611" i="2"/>
  <c r="AU611" i="2"/>
  <c r="AV610" i="2"/>
  <c r="AU610" i="2"/>
  <c r="AV609" i="2"/>
  <c r="AU609" i="2"/>
  <c r="AV608" i="2"/>
  <c r="AU608" i="2"/>
  <c r="AV607" i="2"/>
  <c r="AU607" i="2"/>
  <c r="AV606" i="2"/>
  <c r="AU606" i="2"/>
  <c r="AV605" i="2"/>
  <c r="AU605" i="2"/>
  <c r="AV604" i="2"/>
  <c r="AU604" i="2"/>
  <c r="AV603" i="2"/>
  <c r="AU603" i="2"/>
  <c r="AV602" i="2"/>
  <c r="AU602" i="2"/>
  <c r="AV601" i="2"/>
  <c r="AU601" i="2"/>
  <c r="AV600" i="2"/>
  <c r="AU600" i="2"/>
  <c r="AV599" i="2"/>
  <c r="AU599" i="2"/>
  <c r="AV598" i="2"/>
  <c r="AU598" i="2"/>
  <c r="AV597" i="2"/>
  <c r="AU597" i="2"/>
  <c r="AV596" i="2"/>
  <c r="AU596" i="2"/>
  <c r="AV595" i="2"/>
  <c r="AU595" i="2"/>
  <c r="AV594" i="2"/>
  <c r="AU594" i="2"/>
  <c r="AV593" i="2"/>
  <c r="AU593" i="2"/>
  <c r="AV592" i="2"/>
  <c r="AU592" i="2"/>
  <c r="AV591" i="2"/>
  <c r="AU591" i="2"/>
  <c r="AV590" i="2"/>
  <c r="AU590" i="2"/>
  <c r="AV589" i="2"/>
  <c r="AU589" i="2"/>
  <c r="AV588" i="2"/>
  <c r="AU588" i="2"/>
  <c r="AV587" i="2"/>
  <c r="AU587" i="2"/>
  <c r="AV586" i="2"/>
  <c r="AU586" i="2"/>
  <c r="AV585" i="2"/>
  <c r="AU585" i="2"/>
  <c r="AV584" i="2"/>
  <c r="AU584" i="2"/>
  <c r="AV583" i="2"/>
  <c r="AU583" i="2"/>
  <c r="AV582" i="2"/>
  <c r="AU582" i="2"/>
  <c r="AV581" i="2"/>
  <c r="AU581" i="2"/>
  <c r="AV580" i="2"/>
  <c r="AU580" i="2"/>
  <c r="AV579" i="2"/>
  <c r="AU579" i="2"/>
  <c r="AV578" i="2"/>
  <c r="AU578" i="2"/>
  <c r="AV577" i="2"/>
  <c r="AU577" i="2"/>
  <c r="AV576" i="2"/>
  <c r="AU576" i="2"/>
  <c r="AV575" i="2"/>
  <c r="AU575" i="2"/>
  <c r="AV574" i="2"/>
  <c r="AU574" i="2"/>
  <c r="AV573" i="2"/>
  <c r="AU573" i="2"/>
  <c r="AV572" i="2"/>
  <c r="AU572" i="2"/>
  <c r="AV571" i="2"/>
  <c r="AU571" i="2"/>
  <c r="AV570" i="2"/>
  <c r="AU570" i="2"/>
  <c r="AV569" i="2"/>
  <c r="AU569" i="2"/>
  <c r="AV568" i="2"/>
  <c r="AU568" i="2"/>
  <c r="AV567" i="2"/>
  <c r="AU567" i="2"/>
  <c r="AV566" i="2"/>
  <c r="AU566" i="2"/>
  <c r="AV565" i="2"/>
  <c r="AU565" i="2"/>
  <c r="AV564" i="2"/>
  <c r="AU564" i="2"/>
  <c r="AV563" i="2"/>
  <c r="AU563" i="2"/>
  <c r="AV562" i="2"/>
  <c r="AU562" i="2"/>
  <c r="AV561" i="2"/>
  <c r="AU561" i="2"/>
  <c r="AV560" i="2"/>
  <c r="AU560" i="2"/>
  <c r="AV559" i="2"/>
  <c r="AU559" i="2"/>
  <c r="AV558" i="2"/>
  <c r="AU558" i="2"/>
  <c r="AV557" i="2"/>
  <c r="AU557" i="2"/>
  <c r="AV556" i="2"/>
  <c r="AU556" i="2"/>
  <c r="AV555" i="2"/>
  <c r="AU555" i="2"/>
  <c r="AV554" i="2"/>
  <c r="AU554" i="2"/>
  <c r="AV553" i="2"/>
  <c r="AU553" i="2"/>
  <c r="AV552" i="2"/>
  <c r="AU552" i="2"/>
  <c r="AV551" i="2"/>
  <c r="AU551" i="2"/>
  <c r="AV550" i="2"/>
  <c r="AU550" i="2"/>
  <c r="AV549" i="2"/>
  <c r="AU549" i="2"/>
  <c r="AV548" i="2"/>
  <c r="AU548" i="2"/>
  <c r="AV547" i="2"/>
  <c r="AU547" i="2"/>
  <c r="AV546" i="2"/>
  <c r="AU546" i="2"/>
  <c r="AV545" i="2"/>
  <c r="AU545" i="2"/>
  <c r="AV544" i="2"/>
  <c r="AU544" i="2"/>
  <c r="AV543" i="2"/>
  <c r="AU543" i="2"/>
  <c r="AV542" i="2"/>
  <c r="AU542" i="2"/>
  <c r="AV541" i="2"/>
  <c r="AU541" i="2"/>
  <c r="AV540" i="2"/>
  <c r="AU540" i="2"/>
  <c r="AV539" i="2"/>
  <c r="AU539" i="2"/>
  <c r="AV538" i="2"/>
  <c r="AU538" i="2"/>
  <c r="AV537" i="2"/>
  <c r="AU537" i="2"/>
  <c r="AV536" i="2"/>
  <c r="AU536" i="2"/>
  <c r="AV535" i="2"/>
  <c r="AU535" i="2"/>
  <c r="AV534" i="2"/>
  <c r="AU534" i="2"/>
  <c r="AV533" i="2"/>
  <c r="AU533" i="2"/>
  <c r="AV532" i="2"/>
  <c r="AU532" i="2"/>
  <c r="AV531" i="2"/>
  <c r="AU531" i="2"/>
  <c r="AV530" i="2"/>
  <c r="AU530" i="2"/>
  <c r="AV529" i="2"/>
  <c r="AU529" i="2"/>
  <c r="AV528" i="2"/>
  <c r="AU528" i="2"/>
  <c r="AV527" i="2"/>
  <c r="AU527" i="2"/>
  <c r="AV526" i="2"/>
  <c r="AU526" i="2"/>
  <c r="AV525" i="2"/>
  <c r="AU525" i="2"/>
  <c r="AV524" i="2"/>
  <c r="AU524" i="2"/>
  <c r="AV523" i="2"/>
  <c r="AU523" i="2"/>
  <c r="AV522" i="2"/>
  <c r="AU522" i="2"/>
  <c r="AV521" i="2"/>
  <c r="AU521" i="2"/>
  <c r="AV520" i="2"/>
  <c r="AU520" i="2"/>
  <c r="AV519" i="2"/>
  <c r="AU519" i="2"/>
  <c r="AV518" i="2"/>
  <c r="AU518" i="2"/>
  <c r="AV517" i="2"/>
  <c r="AU517" i="2"/>
  <c r="AV516" i="2"/>
  <c r="AU516" i="2"/>
  <c r="AV515" i="2"/>
  <c r="AU515" i="2"/>
  <c r="AV514" i="2"/>
  <c r="AU514" i="2"/>
  <c r="AV513" i="2"/>
  <c r="AU513" i="2"/>
  <c r="AV512" i="2"/>
  <c r="AU512" i="2"/>
  <c r="AV511" i="2"/>
  <c r="AU511" i="2"/>
  <c r="AV510" i="2"/>
  <c r="AU510" i="2"/>
  <c r="AV509" i="2"/>
  <c r="AU509" i="2"/>
  <c r="AV508" i="2"/>
  <c r="AU508" i="2"/>
  <c r="AV507" i="2"/>
  <c r="AU507" i="2"/>
  <c r="AV506" i="2"/>
  <c r="AU506" i="2"/>
  <c r="AV505" i="2"/>
  <c r="AU505" i="2"/>
  <c r="AV270" i="2"/>
  <c r="AU270" i="2"/>
  <c r="AV269" i="2"/>
  <c r="AU269" i="2"/>
  <c r="AV268" i="2"/>
  <c r="AU268" i="2"/>
  <c r="AV267" i="2"/>
  <c r="AU267" i="2"/>
  <c r="AV266" i="2"/>
  <c r="AU266" i="2"/>
  <c r="AV265" i="2"/>
  <c r="AU265" i="2"/>
  <c r="AV264" i="2"/>
  <c r="AU264" i="2"/>
  <c r="AV263" i="2"/>
  <c r="AU263" i="2"/>
  <c r="AV262" i="2"/>
  <c r="AU262" i="2"/>
  <c r="AV261" i="2"/>
  <c r="AU261" i="2"/>
  <c r="AV260" i="2"/>
  <c r="AU260" i="2"/>
  <c r="AV259" i="2"/>
  <c r="AU259" i="2"/>
  <c r="AV258" i="2"/>
  <c r="AU258" i="2"/>
  <c r="AV257" i="2"/>
  <c r="AU257" i="2"/>
  <c r="AV256" i="2"/>
  <c r="AU256" i="2"/>
  <c r="AV255" i="2"/>
  <c r="AU255" i="2"/>
  <c r="AV254" i="2"/>
  <c r="AU254" i="2"/>
  <c r="AV253" i="2"/>
  <c r="AU253" i="2"/>
  <c r="AV252" i="2"/>
  <c r="AU252" i="2"/>
  <c r="AV251" i="2"/>
  <c r="AU251" i="2"/>
  <c r="AV250" i="2"/>
  <c r="AU250" i="2"/>
  <c r="AV249" i="2"/>
  <c r="AU249" i="2"/>
  <c r="AV248" i="2"/>
  <c r="AU248" i="2"/>
  <c r="AV247" i="2"/>
  <c r="AU247" i="2"/>
  <c r="AV246" i="2"/>
  <c r="AU246" i="2"/>
  <c r="AV245" i="2"/>
  <c r="AU245" i="2"/>
  <c r="AV244" i="2"/>
  <c r="AU244" i="2"/>
  <c r="AV243" i="2"/>
  <c r="AU243" i="2"/>
  <c r="AV242" i="2"/>
  <c r="AU242" i="2"/>
  <c r="AV241" i="2"/>
  <c r="AU241" i="2"/>
  <c r="AV240" i="2"/>
  <c r="AU240" i="2"/>
  <c r="AV239" i="2"/>
  <c r="AU239" i="2"/>
  <c r="AV238" i="2"/>
  <c r="AU238" i="2"/>
  <c r="AV237" i="2"/>
  <c r="AU237" i="2"/>
  <c r="AV236" i="2"/>
  <c r="AU236" i="2"/>
  <c r="AV235" i="2"/>
  <c r="AU235" i="2"/>
  <c r="AV234" i="2"/>
  <c r="AU234" i="2"/>
  <c r="AV233" i="2"/>
  <c r="AU233" i="2"/>
  <c r="AV232" i="2"/>
  <c r="AU232" i="2"/>
  <c r="AV231" i="2"/>
  <c r="AU231" i="2"/>
  <c r="AV230" i="2"/>
  <c r="AU230" i="2"/>
  <c r="AV229" i="2"/>
  <c r="AU229" i="2"/>
  <c r="AV228" i="2"/>
  <c r="AU228" i="2"/>
  <c r="AV227" i="2"/>
  <c r="AU227" i="2"/>
  <c r="AV226" i="2"/>
  <c r="AU226" i="2"/>
  <c r="AV225" i="2"/>
  <c r="AU225" i="2"/>
  <c r="AV224" i="2"/>
  <c r="AU224" i="2"/>
  <c r="AV223" i="2"/>
  <c r="AU223" i="2"/>
  <c r="AV222" i="2"/>
  <c r="AU222" i="2"/>
  <c r="AV221" i="2"/>
  <c r="AU221" i="2"/>
  <c r="AV220" i="2"/>
  <c r="AU220" i="2"/>
  <c r="AV219" i="2"/>
  <c r="AU219" i="2"/>
  <c r="AV218" i="2"/>
  <c r="AU218" i="2"/>
  <c r="AV217" i="2"/>
  <c r="AU217" i="2"/>
  <c r="AV216" i="2"/>
  <c r="AU216" i="2"/>
  <c r="AV215" i="2"/>
  <c r="AU215" i="2"/>
  <c r="AV214" i="2"/>
  <c r="AU214" i="2"/>
  <c r="AV213" i="2"/>
  <c r="AU213" i="2"/>
  <c r="AV212" i="2"/>
  <c r="AU212" i="2"/>
  <c r="AV211" i="2"/>
  <c r="AU211" i="2"/>
  <c r="AV210" i="2"/>
  <c r="AU210" i="2"/>
  <c r="AV209" i="2"/>
  <c r="AU209" i="2"/>
  <c r="AV208" i="2"/>
  <c r="AU208" i="2"/>
  <c r="AV207" i="2"/>
  <c r="AU207" i="2"/>
  <c r="AV206" i="2"/>
  <c r="AU206" i="2"/>
  <c r="AV205" i="2"/>
  <c r="AU205" i="2"/>
  <c r="AV204" i="2"/>
  <c r="AU204" i="2"/>
  <c r="AV203" i="2"/>
  <c r="AU203" i="2"/>
  <c r="AV202" i="2"/>
  <c r="AU202" i="2"/>
  <c r="AV201" i="2"/>
  <c r="AU201" i="2"/>
  <c r="AV200" i="2"/>
  <c r="AU200" i="2"/>
  <c r="AV199" i="2"/>
  <c r="AU199" i="2"/>
  <c r="AV198" i="2"/>
  <c r="AU198" i="2"/>
  <c r="AV197" i="2"/>
  <c r="AU197" i="2"/>
  <c r="AV196" i="2"/>
  <c r="AU196" i="2"/>
  <c r="AV195" i="2"/>
  <c r="AU195" i="2"/>
  <c r="AV194" i="2"/>
  <c r="AU194" i="2"/>
  <c r="AV193" i="2"/>
  <c r="AU193" i="2"/>
  <c r="AV192" i="2"/>
  <c r="AU192" i="2"/>
  <c r="AV191" i="2"/>
  <c r="AU191" i="2"/>
  <c r="AV190" i="2"/>
  <c r="AU190" i="2"/>
  <c r="AV189" i="2"/>
  <c r="AU189" i="2"/>
  <c r="AV188" i="2"/>
  <c r="AU188" i="2"/>
  <c r="AV187" i="2"/>
  <c r="AU187" i="2"/>
  <c r="AV186" i="2"/>
  <c r="AU186" i="2"/>
  <c r="AV185" i="2"/>
  <c r="AU185" i="2"/>
  <c r="AV184" i="2"/>
  <c r="AU184" i="2"/>
  <c r="AV183" i="2"/>
  <c r="AU183" i="2"/>
  <c r="AV182" i="2"/>
  <c r="AU182" i="2"/>
  <c r="AV181" i="2"/>
  <c r="AU181" i="2"/>
  <c r="AV180" i="2"/>
  <c r="AU180" i="2"/>
  <c r="AV179" i="2"/>
  <c r="AU179" i="2"/>
  <c r="AV178" i="2"/>
  <c r="AU178" i="2"/>
  <c r="AV177" i="2"/>
  <c r="AU177" i="2"/>
  <c r="AV176" i="2"/>
  <c r="AU176" i="2"/>
  <c r="AV175" i="2"/>
  <c r="AU175" i="2"/>
  <c r="AV174" i="2"/>
  <c r="AU174" i="2"/>
  <c r="AV173" i="2"/>
  <c r="AU173" i="2"/>
  <c r="AV172" i="2"/>
  <c r="AU172" i="2"/>
  <c r="AV171" i="2"/>
  <c r="AU171" i="2"/>
  <c r="AV170" i="2"/>
  <c r="AU170" i="2"/>
  <c r="AV169" i="2"/>
  <c r="AU169" i="2"/>
  <c r="AV168" i="2"/>
  <c r="AU168" i="2"/>
  <c r="AV167" i="2"/>
  <c r="AU167" i="2"/>
  <c r="AV166" i="2"/>
  <c r="AU166" i="2"/>
  <c r="AV165" i="2"/>
  <c r="AU165" i="2"/>
  <c r="AV164" i="2"/>
  <c r="AU164" i="2"/>
  <c r="AV163" i="2"/>
  <c r="AU163" i="2"/>
  <c r="AV162" i="2"/>
  <c r="AU162" i="2"/>
  <c r="AV161" i="2"/>
  <c r="AU161" i="2"/>
  <c r="AV160" i="2"/>
  <c r="AU160" i="2"/>
  <c r="AV159" i="2"/>
  <c r="AU159" i="2"/>
  <c r="AV158" i="2"/>
  <c r="AU158" i="2"/>
  <c r="AV157" i="2"/>
  <c r="AU157" i="2"/>
  <c r="AV156" i="2"/>
  <c r="AU156" i="2"/>
  <c r="AV155" i="2"/>
  <c r="AU155" i="2"/>
  <c r="AV154" i="2"/>
  <c r="AU154" i="2"/>
  <c r="AV153" i="2"/>
  <c r="AU153" i="2"/>
  <c r="AV152" i="2"/>
  <c r="AU152" i="2"/>
  <c r="AV151" i="2"/>
  <c r="AU151" i="2"/>
  <c r="AV150" i="2"/>
  <c r="AU150" i="2"/>
  <c r="AV149" i="2"/>
  <c r="AU149" i="2"/>
  <c r="AV148" i="2"/>
  <c r="AU148" i="2"/>
  <c r="AV147" i="2"/>
  <c r="AU147" i="2"/>
  <c r="AV146" i="2"/>
  <c r="AU146" i="2"/>
  <c r="AV145" i="2"/>
  <c r="AU145" i="2"/>
  <c r="AV144" i="2"/>
  <c r="AU144" i="2"/>
  <c r="AV143" i="2"/>
  <c r="AU143" i="2"/>
  <c r="AV142" i="2"/>
  <c r="AU142" i="2"/>
  <c r="AV141" i="2"/>
  <c r="AU141" i="2"/>
  <c r="AV140" i="2"/>
  <c r="AU140" i="2"/>
  <c r="AV139" i="2"/>
  <c r="AU139" i="2"/>
  <c r="AV138" i="2"/>
  <c r="AU138" i="2"/>
  <c r="AV137" i="2"/>
  <c r="AU137" i="2"/>
  <c r="AV136" i="2"/>
  <c r="AU136" i="2"/>
  <c r="AV135" i="2"/>
  <c r="AU135" i="2"/>
  <c r="AV134" i="2"/>
  <c r="AU134" i="2"/>
  <c r="AV133" i="2"/>
  <c r="AU133" i="2"/>
  <c r="AV132" i="2"/>
  <c r="AU132" i="2"/>
  <c r="AV131" i="2"/>
  <c r="AU131" i="2"/>
  <c r="AV130" i="2"/>
  <c r="AU130" i="2"/>
  <c r="AV129" i="2"/>
  <c r="AU129" i="2"/>
  <c r="AV128" i="2"/>
  <c r="AU128" i="2"/>
  <c r="AV127" i="2"/>
  <c r="AU127" i="2"/>
  <c r="AV126" i="2"/>
  <c r="AU126" i="2"/>
  <c r="AV125" i="2"/>
  <c r="AU125" i="2"/>
  <c r="AV124" i="2"/>
  <c r="AU124" i="2"/>
  <c r="AV123" i="2"/>
  <c r="AU123" i="2"/>
  <c r="AV122" i="2"/>
  <c r="AU122" i="2"/>
  <c r="AV121" i="2"/>
  <c r="AU121" i="2"/>
  <c r="AV120" i="2"/>
  <c r="AU120" i="2"/>
  <c r="AV119" i="2"/>
  <c r="AU119" i="2"/>
  <c r="AV118" i="2"/>
  <c r="AU118" i="2"/>
  <c r="AV117" i="2"/>
  <c r="AU117" i="2"/>
  <c r="AV116" i="2"/>
  <c r="AU116" i="2"/>
  <c r="AV115" i="2"/>
  <c r="AU115" i="2"/>
  <c r="AV114" i="2"/>
  <c r="AU114" i="2"/>
  <c r="AV113" i="2"/>
  <c r="AU113" i="2"/>
  <c r="AV112" i="2"/>
  <c r="AU112" i="2"/>
  <c r="AV111" i="2"/>
  <c r="AU111" i="2"/>
  <c r="AV110" i="2"/>
  <c r="AU110" i="2"/>
  <c r="AV109" i="2"/>
  <c r="AU109" i="2"/>
  <c r="AV108" i="2"/>
  <c r="AU108" i="2"/>
  <c r="AV107" i="2"/>
  <c r="AU107" i="2"/>
  <c r="AV106" i="2"/>
  <c r="AU106" i="2"/>
  <c r="AV105" i="2"/>
  <c r="AU105" i="2"/>
  <c r="AV104" i="2"/>
  <c r="AU104" i="2"/>
  <c r="AV103" i="2"/>
  <c r="AU103" i="2"/>
  <c r="AV102" i="2"/>
  <c r="AU102" i="2"/>
  <c r="AV101" i="2"/>
  <c r="AU101" i="2"/>
  <c r="AV100" i="2"/>
  <c r="AU100" i="2"/>
  <c r="AV99" i="2"/>
  <c r="AU99" i="2"/>
  <c r="AV98" i="2"/>
  <c r="AU98" i="2"/>
  <c r="AV97" i="2"/>
  <c r="AU97" i="2"/>
  <c r="AV96" i="2"/>
  <c r="AU96" i="2"/>
  <c r="AV95" i="2"/>
  <c r="AU95" i="2"/>
  <c r="AV94" i="2"/>
  <c r="AU94" i="2"/>
  <c r="AV93" i="2"/>
  <c r="AU93" i="2"/>
  <c r="AV92" i="2"/>
  <c r="AU92" i="2"/>
  <c r="AV91" i="2"/>
  <c r="AU91" i="2"/>
  <c r="AV90" i="2"/>
  <c r="AU90" i="2"/>
  <c r="AV89" i="2"/>
  <c r="AU89" i="2"/>
  <c r="AV88" i="2"/>
  <c r="AU88" i="2"/>
  <c r="AV87" i="2"/>
  <c r="AU87" i="2"/>
  <c r="AV86" i="2"/>
  <c r="AU86" i="2"/>
  <c r="AV85" i="2"/>
  <c r="AU85" i="2"/>
  <c r="AV84" i="2"/>
  <c r="AU84" i="2"/>
  <c r="AV83" i="2"/>
  <c r="AU83" i="2"/>
  <c r="AV82" i="2"/>
  <c r="AU82" i="2"/>
  <c r="AV81" i="2"/>
  <c r="AU81" i="2"/>
  <c r="AV80" i="2"/>
  <c r="AU80" i="2"/>
  <c r="AV79" i="2"/>
  <c r="AU79" i="2"/>
  <c r="AV78" i="2"/>
  <c r="AU78" i="2"/>
  <c r="AV77" i="2"/>
  <c r="AU77" i="2"/>
  <c r="AV76" i="2"/>
  <c r="AU76" i="2"/>
  <c r="AV75" i="2"/>
  <c r="AU75" i="2"/>
  <c r="AV74" i="2"/>
  <c r="AU74" i="2"/>
  <c r="AV73" i="2"/>
  <c r="AU73" i="2"/>
  <c r="AV72" i="2"/>
  <c r="AU72" i="2"/>
  <c r="AV71" i="2"/>
  <c r="AU71" i="2"/>
  <c r="AV70" i="2"/>
  <c r="AU70" i="2"/>
  <c r="AV69" i="2"/>
  <c r="AU69" i="2"/>
  <c r="AV68" i="2"/>
  <c r="AU68" i="2"/>
  <c r="AV67" i="2"/>
  <c r="AU67" i="2"/>
  <c r="AV66" i="2"/>
  <c r="AU66" i="2"/>
  <c r="AV65" i="2"/>
  <c r="AU65" i="2"/>
  <c r="AV64" i="2"/>
  <c r="AU64" i="2"/>
  <c r="AV63" i="2"/>
  <c r="AU63" i="2"/>
  <c r="AV62" i="2"/>
  <c r="AU62" i="2"/>
  <c r="AV61" i="2"/>
  <c r="AU61" i="2"/>
  <c r="AV60" i="2"/>
  <c r="AU60" i="2"/>
  <c r="AV59" i="2"/>
  <c r="AU59" i="2"/>
  <c r="AV58" i="2"/>
  <c r="AU58" i="2"/>
  <c r="AV57" i="2"/>
  <c r="AU57" i="2"/>
  <c r="AV56" i="2"/>
  <c r="AU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U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AV5" i="2"/>
  <c r="AU5" i="2"/>
  <c r="AV4" i="2"/>
  <c r="AU4" i="2"/>
  <c r="AV3" i="2"/>
  <c r="AU3" i="2"/>
  <c r="AV2" i="2"/>
  <c r="AU2" i="2"/>
  <c r="AV1" i="2"/>
  <c r="AU1" i="2"/>
  <c r="C1" i="2"/>
  <c r="C271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960" i="2"/>
  <c r="C1340" i="2"/>
  <c r="C507" i="2"/>
  <c r="C961" i="2"/>
  <c r="C962" i="2"/>
  <c r="C508" i="2"/>
  <c r="C509" i="2"/>
  <c r="C510" i="2"/>
  <c r="C511" i="2"/>
  <c r="C512" i="2"/>
  <c r="C513" i="2"/>
  <c r="C514" i="2"/>
  <c r="C515" i="2"/>
  <c r="C1341" i="2"/>
  <c r="C516" i="2"/>
  <c r="C517" i="2"/>
  <c r="C518" i="2"/>
  <c r="C519" i="2"/>
  <c r="C520" i="2"/>
  <c r="C521" i="2"/>
  <c r="C963" i="2"/>
  <c r="C522" i="2"/>
  <c r="C523" i="2"/>
  <c r="C524" i="2"/>
  <c r="C525" i="2"/>
  <c r="C964" i="2"/>
  <c r="C965" i="2"/>
  <c r="C966" i="2"/>
  <c r="C1342" i="2"/>
  <c r="C526" i="2"/>
  <c r="C527" i="2"/>
  <c r="C528" i="2"/>
  <c r="C967" i="2"/>
  <c r="C529" i="2"/>
  <c r="C530" i="2"/>
  <c r="C531" i="2"/>
  <c r="C968" i="2"/>
  <c r="C532" i="2"/>
  <c r="C969" i="2"/>
  <c r="C533" i="2"/>
  <c r="C534" i="2"/>
  <c r="C970" i="2"/>
  <c r="C535" i="2"/>
  <c r="C536" i="2"/>
  <c r="C971" i="2"/>
  <c r="C972" i="2"/>
  <c r="C537" i="2"/>
  <c r="C538" i="2"/>
  <c r="C539" i="2"/>
  <c r="C973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1523" i="2"/>
  <c r="C565" i="2"/>
  <c r="C566" i="2"/>
  <c r="C567" i="2"/>
  <c r="C568" i="2"/>
  <c r="C974" i="2"/>
  <c r="C569" i="2"/>
  <c r="C975" i="2"/>
  <c r="C976" i="2"/>
  <c r="C977" i="2"/>
  <c r="C978" i="2"/>
  <c r="C1343" i="2"/>
  <c r="C1344" i="2"/>
  <c r="C979" i="2"/>
  <c r="C570" i="2"/>
  <c r="C980" i="2"/>
  <c r="C571" i="2"/>
  <c r="C981" i="2"/>
  <c r="C572" i="2"/>
  <c r="C982" i="2"/>
  <c r="C573" i="2"/>
  <c r="C1524" i="2"/>
  <c r="C983" i="2"/>
  <c r="C984" i="2"/>
  <c r="C1345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1659" i="2"/>
  <c r="C985" i="2"/>
  <c r="C586" i="2"/>
  <c r="C587" i="2"/>
  <c r="C1615" i="2"/>
  <c r="C986" i="2"/>
  <c r="C987" i="2"/>
  <c r="C588" i="2"/>
  <c r="C988" i="2"/>
  <c r="C989" i="2"/>
  <c r="C990" i="2"/>
  <c r="C1346" i="2"/>
  <c r="C589" i="2"/>
  <c r="C590" i="2"/>
  <c r="C991" i="2"/>
  <c r="C591" i="2"/>
  <c r="C592" i="2"/>
  <c r="C593" i="2"/>
  <c r="C594" i="2"/>
  <c r="C595" i="2"/>
  <c r="C596" i="2"/>
  <c r="C992" i="2"/>
  <c r="C993" i="2"/>
  <c r="C1525" i="2"/>
  <c r="C994" i="2"/>
  <c r="C597" i="2"/>
  <c r="C1526" i="2"/>
  <c r="C995" i="2"/>
  <c r="C598" i="2"/>
  <c r="C599" i="2"/>
  <c r="C600" i="2"/>
  <c r="C601" i="2"/>
  <c r="C602" i="2"/>
  <c r="C996" i="2"/>
  <c r="C603" i="2"/>
  <c r="C997" i="2"/>
  <c r="C604" i="2"/>
  <c r="C605" i="2"/>
  <c r="C606" i="2"/>
  <c r="C998" i="2"/>
  <c r="C999" i="2"/>
  <c r="C1000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347" i="2"/>
  <c r="C1348" i="2"/>
  <c r="C1349" i="2"/>
  <c r="C1350" i="2"/>
  <c r="C1351" i="2"/>
  <c r="C1352" i="2"/>
  <c r="C1353" i="2"/>
  <c r="C1354" i="2"/>
  <c r="C1355" i="2"/>
  <c r="C1356" i="2"/>
  <c r="C1357" i="2"/>
  <c r="C1527" i="2"/>
  <c r="C1528" i="2"/>
  <c r="C1529" i="2"/>
  <c r="C1530" i="2"/>
  <c r="C1531" i="2"/>
  <c r="C1616" i="2"/>
  <c r="C1660" i="2"/>
  <c r="C686" i="2"/>
  <c r="C687" i="2"/>
  <c r="C1617" i="2"/>
  <c r="C688" i="2"/>
  <c r="C689" i="2"/>
  <c r="C1043" i="2"/>
  <c r="C1044" i="2"/>
  <c r="C690" i="2"/>
  <c r="C691" i="2"/>
  <c r="C692" i="2"/>
  <c r="C693" i="2"/>
  <c r="C694" i="2"/>
  <c r="C695" i="2"/>
  <c r="C696" i="2"/>
  <c r="C697" i="2"/>
  <c r="C698" i="2"/>
  <c r="C1661" i="2"/>
  <c r="C1532" i="2"/>
  <c r="C1618" i="2"/>
  <c r="C1358" i="2"/>
  <c r="C1045" i="2"/>
  <c r="C699" i="2"/>
  <c r="C1533" i="2"/>
  <c r="C700" i="2"/>
  <c r="C1046" i="2"/>
  <c r="C701" i="2"/>
  <c r="C1534" i="2"/>
  <c r="C702" i="2"/>
  <c r="C703" i="2"/>
  <c r="C704" i="2"/>
  <c r="C705" i="2"/>
  <c r="C706" i="2"/>
  <c r="C707" i="2"/>
  <c r="C1359" i="2"/>
  <c r="C708" i="2"/>
  <c r="C709" i="2"/>
  <c r="C710" i="2"/>
  <c r="C711" i="2"/>
  <c r="C712" i="2"/>
  <c r="C713" i="2"/>
  <c r="C714" i="2"/>
  <c r="C715" i="2"/>
  <c r="C1047" i="2"/>
  <c r="C1048" i="2"/>
  <c r="C716" i="2"/>
  <c r="C1360" i="2"/>
  <c r="C1049" i="2"/>
  <c r="C717" i="2"/>
  <c r="C718" i="2"/>
  <c r="C719" i="2"/>
  <c r="C1361" i="2"/>
  <c r="C1050" i="2"/>
  <c r="C720" i="2"/>
  <c r="C721" i="2"/>
  <c r="C1051" i="2"/>
  <c r="C1362" i="2"/>
  <c r="C1052" i="2"/>
  <c r="C1053" i="2"/>
  <c r="C1619" i="2"/>
  <c r="C722" i="2"/>
  <c r="C1054" i="2"/>
  <c r="C723" i="2"/>
  <c r="C1055" i="2"/>
  <c r="C1535" i="2"/>
  <c r="C724" i="2"/>
  <c r="C725" i="2"/>
  <c r="C1056" i="2"/>
  <c r="C1363" i="2"/>
  <c r="C726" i="2"/>
  <c r="C727" i="2"/>
  <c r="C1057" i="2"/>
  <c r="C1058" i="2"/>
  <c r="C1059" i="2"/>
  <c r="C728" i="2"/>
  <c r="C729" i="2"/>
  <c r="C1060" i="2"/>
  <c r="C1364" i="2"/>
  <c r="C1061" i="2"/>
  <c r="C1062" i="2"/>
  <c r="C730" i="2"/>
  <c r="C1063" i="2"/>
  <c r="C1064" i="2"/>
  <c r="C731" i="2"/>
  <c r="C1065" i="2"/>
  <c r="C1066" i="2"/>
  <c r="C1067" i="2"/>
  <c r="C732" i="2"/>
  <c r="C733" i="2"/>
  <c r="C734" i="2"/>
  <c r="C1068" i="2"/>
  <c r="C1069" i="2"/>
  <c r="C735" i="2"/>
  <c r="C1070" i="2"/>
  <c r="C736" i="2"/>
  <c r="C1365" i="2"/>
  <c r="C737" i="2"/>
  <c r="C1366" i="2"/>
  <c r="C1536" i="2"/>
  <c r="C1071" i="2"/>
  <c r="C1367" i="2"/>
  <c r="C1072" i="2"/>
  <c r="C738" i="2"/>
  <c r="C1073" i="2"/>
  <c r="C739" i="2"/>
  <c r="C1074" i="2"/>
  <c r="C740" i="2"/>
  <c r="C1075" i="2"/>
  <c r="C741" i="2"/>
  <c r="C742" i="2"/>
  <c r="C743" i="2"/>
  <c r="C744" i="2"/>
  <c r="C1076" i="2"/>
  <c r="C745" i="2"/>
  <c r="C1077" i="2"/>
  <c r="C746" i="2"/>
  <c r="C747" i="2"/>
  <c r="C1078" i="2"/>
  <c r="C1079" i="2"/>
  <c r="C748" i="2"/>
  <c r="C749" i="2"/>
  <c r="C1080" i="2"/>
  <c r="C1081" i="2"/>
  <c r="C1082" i="2"/>
  <c r="C1083" i="2"/>
  <c r="C1368" i="2"/>
  <c r="C1084" i="2"/>
  <c r="C1085" i="2"/>
  <c r="C750" i="2"/>
  <c r="C751" i="2"/>
  <c r="C1086" i="2"/>
  <c r="C752" i="2"/>
  <c r="C753" i="2"/>
  <c r="C1087" i="2"/>
  <c r="C1088" i="2"/>
  <c r="C1089" i="2"/>
  <c r="C1090" i="2"/>
  <c r="C1091" i="2"/>
  <c r="C1092" i="2"/>
  <c r="C1662" i="2"/>
  <c r="C1093" i="2"/>
  <c r="C1094" i="2"/>
  <c r="C1095" i="2"/>
  <c r="C1096" i="2"/>
  <c r="C754" i="2"/>
  <c r="C1097" i="2"/>
  <c r="C1098" i="2"/>
  <c r="C755" i="2"/>
  <c r="C756" i="2"/>
  <c r="C1369" i="2"/>
  <c r="C1370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537" i="2"/>
  <c r="C1538" i="2"/>
  <c r="C1539" i="2"/>
  <c r="C1540" i="2"/>
  <c r="C1541" i="2"/>
  <c r="C1542" i="2"/>
  <c r="C1543" i="2"/>
  <c r="C1544" i="2"/>
  <c r="C1545" i="2"/>
  <c r="C1620" i="2"/>
  <c r="C1621" i="2"/>
  <c r="C1663" i="2"/>
  <c r="C1664" i="2"/>
  <c r="C1665" i="2"/>
  <c r="C1681" i="2"/>
  <c r="C1682" i="2"/>
  <c r="C1683" i="2"/>
  <c r="C1156" i="2"/>
  <c r="C1157" i="2"/>
  <c r="C816" i="2"/>
  <c r="C1666" i="2"/>
  <c r="C1385" i="2"/>
  <c r="C817" i="2"/>
  <c r="C818" i="2"/>
  <c r="C819" i="2"/>
  <c r="C820" i="2"/>
  <c r="C1158" i="2"/>
  <c r="C1386" i="2"/>
  <c r="C1387" i="2"/>
  <c r="C1159" i="2"/>
  <c r="C1546" i="2"/>
  <c r="C821" i="2"/>
  <c r="C822" i="2"/>
  <c r="C1160" i="2"/>
  <c r="C1161" i="2"/>
  <c r="C1162" i="2"/>
  <c r="C1388" i="2"/>
  <c r="C1547" i="2"/>
  <c r="C1389" i="2"/>
  <c r="C1390" i="2"/>
  <c r="C823" i="2"/>
  <c r="C824" i="2"/>
  <c r="C1163" i="2"/>
  <c r="C1548" i="2"/>
  <c r="C825" i="2"/>
  <c r="C1164" i="2"/>
  <c r="C826" i="2"/>
  <c r="C1391" i="2"/>
  <c r="C827" i="2"/>
  <c r="C828" i="2"/>
  <c r="C1165" i="2"/>
  <c r="C1166" i="2"/>
  <c r="C1392" i="2"/>
  <c r="C829" i="2"/>
  <c r="C1393" i="2"/>
  <c r="C1167" i="2"/>
  <c r="C830" i="2"/>
  <c r="C1549" i="2"/>
  <c r="C1168" i="2"/>
  <c r="C831" i="2"/>
  <c r="C1169" i="2"/>
  <c r="C1550" i="2"/>
  <c r="C1394" i="2"/>
  <c r="C1170" i="2"/>
  <c r="C1171" i="2"/>
  <c r="C832" i="2"/>
  <c r="C1172" i="2"/>
  <c r="C833" i="2"/>
  <c r="C834" i="2"/>
  <c r="C1173" i="2"/>
  <c r="C1174" i="2"/>
  <c r="C835" i="2"/>
  <c r="C1175" i="2"/>
  <c r="C1395" i="2"/>
  <c r="C836" i="2"/>
  <c r="C1396" i="2"/>
  <c r="C1397" i="2"/>
  <c r="C1551" i="2"/>
  <c r="C1176" i="2"/>
  <c r="C837" i="2"/>
  <c r="C1177" i="2"/>
  <c r="C1398" i="2"/>
  <c r="C1178" i="2"/>
  <c r="C1179" i="2"/>
  <c r="C1180" i="2"/>
  <c r="C1552" i="2"/>
  <c r="C1181" i="2"/>
  <c r="C1553" i="2"/>
  <c r="C1622" i="2"/>
  <c r="C1399" i="2"/>
  <c r="C1400" i="2"/>
  <c r="C1695" i="2"/>
  <c r="C838" i="2"/>
  <c r="C839" i="2"/>
  <c r="C840" i="2"/>
  <c r="C1401" i="2"/>
  <c r="C1402" i="2"/>
  <c r="C1554" i="2"/>
  <c r="C1403" i="2"/>
  <c r="C841" i="2"/>
  <c r="C1182" i="2"/>
  <c r="C842" i="2"/>
  <c r="C1623" i="2"/>
  <c r="C1404" i="2"/>
  <c r="C1183" i="2"/>
  <c r="C843" i="2"/>
  <c r="C1184" i="2"/>
  <c r="C1185" i="2"/>
  <c r="C1186" i="2"/>
  <c r="C844" i="2"/>
  <c r="C845" i="2"/>
  <c r="C846" i="2"/>
  <c r="C847" i="2"/>
  <c r="C1187" i="2"/>
  <c r="C1188" i="2"/>
  <c r="C1189" i="2"/>
  <c r="C1190" i="2"/>
  <c r="C1405" i="2"/>
  <c r="C1191" i="2"/>
  <c r="C1406" i="2"/>
  <c r="C1192" i="2"/>
  <c r="C1624" i="2"/>
  <c r="C1407" i="2"/>
  <c r="C1555" i="2"/>
  <c r="C848" i="2"/>
  <c r="C1408" i="2"/>
  <c r="C1193" i="2"/>
  <c r="C1625" i="2"/>
  <c r="C1684" i="2"/>
  <c r="C849" i="2"/>
  <c r="C850" i="2"/>
  <c r="C851" i="2"/>
  <c r="C852" i="2"/>
  <c r="C1409" i="2"/>
  <c r="C1194" i="2"/>
  <c r="C853" i="2"/>
  <c r="C854" i="2"/>
  <c r="C855" i="2"/>
  <c r="C856" i="2"/>
  <c r="C1195" i="2"/>
  <c r="C857" i="2"/>
  <c r="C858" i="2"/>
  <c r="C1196" i="2"/>
  <c r="C1197" i="2"/>
  <c r="C1198" i="2"/>
  <c r="C859" i="2"/>
  <c r="C1199" i="2"/>
  <c r="C860" i="2"/>
  <c r="C1626" i="2"/>
  <c r="C1410" i="2"/>
  <c r="C1200" i="2"/>
  <c r="C861" i="2"/>
  <c r="C1201" i="2"/>
  <c r="C862" i="2"/>
  <c r="C1202" i="2"/>
  <c r="C863" i="2"/>
  <c r="C1627" i="2"/>
  <c r="C1203" i="2"/>
  <c r="C1411" i="2"/>
  <c r="C1204" i="2"/>
  <c r="C1205" i="2"/>
  <c r="C864" i="2"/>
  <c r="C1412" i="2"/>
  <c r="C1628" i="2"/>
  <c r="C1206" i="2"/>
  <c r="C1207" i="2"/>
  <c r="C1413" i="2"/>
  <c r="C1208" i="2"/>
  <c r="C1414" i="2"/>
  <c r="C1556" i="2"/>
  <c r="C1209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557" i="2"/>
  <c r="C1558" i="2"/>
  <c r="C1559" i="2"/>
  <c r="C1560" i="2"/>
  <c r="C1561" i="2"/>
  <c r="C1562" i="2"/>
  <c r="C1563" i="2"/>
  <c r="C1564" i="2"/>
  <c r="C1565" i="2"/>
  <c r="C1629" i="2"/>
  <c r="C1630" i="2"/>
  <c r="C1631" i="2"/>
  <c r="C1632" i="2"/>
  <c r="C1633" i="2"/>
  <c r="C1634" i="2"/>
  <c r="C1635" i="2"/>
  <c r="C1667" i="2"/>
  <c r="C1668" i="2"/>
  <c r="C1669" i="2"/>
  <c r="C1685" i="2"/>
  <c r="C1686" i="2"/>
  <c r="C1687" i="2"/>
  <c r="C1688" i="2"/>
  <c r="C1636" i="2"/>
  <c r="C1637" i="2"/>
  <c r="C1437" i="2"/>
  <c r="C1566" i="2"/>
  <c r="C1261" i="2"/>
  <c r="C1438" i="2"/>
  <c r="C1439" i="2"/>
  <c r="C1262" i="2"/>
  <c r="C914" i="2"/>
  <c r="C1567" i="2"/>
  <c r="C915" i="2"/>
  <c r="C1638" i="2"/>
  <c r="C1263" i="2"/>
  <c r="C1264" i="2"/>
  <c r="C1265" i="2"/>
  <c r="C916" i="2"/>
  <c r="C1440" i="2"/>
  <c r="C1568" i="2"/>
  <c r="C1441" i="2"/>
  <c r="C1266" i="2"/>
  <c r="C917" i="2"/>
  <c r="C1569" i="2"/>
  <c r="C918" i="2"/>
  <c r="C1639" i="2"/>
  <c r="C1267" i="2"/>
  <c r="C1268" i="2"/>
  <c r="C1442" i="2"/>
  <c r="C1443" i="2"/>
  <c r="C1444" i="2"/>
  <c r="C1269" i="2"/>
  <c r="C1445" i="2"/>
  <c r="C1270" i="2"/>
  <c r="C1570" i="2"/>
  <c r="C1446" i="2"/>
  <c r="C1447" i="2"/>
  <c r="C919" i="2"/>
  <c r="C1448" i="2"/>
  <c r="C1271" i="2"/>
  <c r="C1272" i="2"/>
  <c r="C920" i="2"/>
  <c r="C1273" i="2"/>
  <c r="C921" i="2"/>
  <c r="C1274" i="2"/>
  <c r="C1640" i="2"/>
  <c r="C1571" i="2"/>
  <c r="C1449" i="2"/>
  <c r="C922" i="2"/>
  <c r="C1275" i="2"/>
  <c r="C1700" i="2"/>
  <c r="C1276" i="2"/>
  <c r="C1277" i="2"/>
  <c r="C1278" i="2"/>
  <c r="C1450" i="2"/>
  <c r="C1572" i="2"/>
  <c r="C1573" i="2"/>
  <c r="C1641" i="2"/>
  <c r="C1574" i="2"/>
  <c r="C1451" i="2"/>
  <c r="C1696" i="2"/>
  <c r="C1452" i="2"/>
  <c r="C1279" i="2"/>
  <c r="C1575" i="2"/>
  <c r="C1642" i="2"/>
  <c r="C1453" i="2"/>
  <c r="C923" i="2"/>
  <c r="C1576" i="2"/>
  <c r="C1280" i="2"/>
  <c r="C1577" i="2"/>
  <c r="C1454" i="2"/>
  <c r="C1455" i="2"/>
  <c r="C1578" i="2"/>
  <c r="C1579" i="2"/>
  <c r="C1281" i="2"/>
  <c r="C1643" i="2"/>
  <c r="C1689" i="2"/>
  <c r="C1456" i="2"/>
  <c r="C1457" i="2"/>
  <c r="C1282" i="2"/>
  <c r="C1580" i="2"/>
  <c r="C924" i="2"/>
  <c r="C1458" i="2"/>
  <c r="C1459" i="2"/>
  <c r="C1581" i="2"/>
  <c r="C1582" i="2"/>
  <c r="C925" i="2"/>
  <c r="C1460" i="2"/>
  <c r="C1583" i="2"/>
  <c r="C1584" i="2"/>
  <c r="C1701" i="2"/>
  <c r="C1461" i="2"/>
  <c r="C1585" i="2"/>
  <c r="C1644" i="2"/>
  <c r="C1645" i="2"/>
  <c r="C1646" i="2"/>
  <c r="C1462" i="2"/>
  <c r="C1463" i="2"/>
  <c r="C1283" i="2"/>
  <c r="C1586" i="2"/>
  <c r="C1587" i="2"/>
  <c r="C1284" i="2"/>
  <c r="C1464" i="2"/>
  <c r="C1285" i="2"/>
  <c r="C1690" i="2"/>
  <c r="C1465" i="2"/>
  <c r="C1286" i="2"/>
  <c r="C1287" i="2"/>
  <c r="C1466" i="2"/>
  <c r="C1288" i="2"/>
  <c r="C1289" i="2"/>
  <c r="C926" i="2"/>
  <c r="C927" i="2"/>
  <c r="C1290" i="2"/>
  <c r="C1467" i="2"/>
  <c r="C1291" i="2"/>
  <c r="C1468" i="2"/>
  <c r="C1292" i="2"/>
  <c r="C1670" i="2"/>
  <c r="C1469" i="2"/>
  <c r="C1470" i="2"/>
  <c r="C1471" i="2"/>
  <c r="C1671" i="2"/>
  <c r="C1588" i="2"/>
  <c r="C928" i="2"/>
  <c r="C1293" i="2"/>
  <c r="C1472" i="2"/>
  <c r="C1473" i="2"/>
  <c r="C929" i="2"/>
  <c r="C1474" i="2"/>
  <c r="C1294" i="2"/>
  <c r="C1672" i="2"/>
  <c r="C1589" i="2"/>
  <c r="C1295" i="2"/>
  <c r="C930" i="2"/>
  <c r="C1590" i="2"/>
  <c r="C1475" i="2"/>
  <c r="C1296" i="2"/>
  <c r="C1697" i="2"/>
  <c r="C1591" i="2"/>
  <c r="C1476" i="2"/>
  <c r="C1477" i="2"/>
  <c r="C931" i="2"/>
  <c r="C932" i="2"/>
  <c r="C1297" i="2"/>
  <c r="C1478" i="2"/>
  <c r="C1691" i="2"/>
  <c r="C1673" i="2"/>
  <c r="C1592" i="2"/>
  <c r="C1702" i="2"/>
  <c r="C1674" i="2"/>
  <c r="C1692" i="2"/>
  <c r="C1298" i="2"/>
  <c r="C1647" i="2"/>
  <c r="C1675" i="2"/>
  <c r="C1676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48" i="2"/>
  <c r="C1649" i="2"/>
  <c r="C1650" i="2"/>
  <c r="C1651" i="2"/>
  <c r="C1652" i="2"/>
  <c r="C1653" i="2"/>
  <c r="C1654" i="2"/>
  <c r="C1655" i="2"/>
  <c r="C1656" i="2"/>
  <c r="C1657" i="2"/>
  <c r="C1658" i="2"/>
  <c r="C1677" i="2"/>
  <c r="C1678" i="2"/>
  <c r="C1679" i="2"/>
  <c r="C1680" i="2"/>
  <c r="C1693" i="2"/>
  <c r="C1694" i="2"/>
  <c r="C1698" i="2"/>
  <c r="C1699" i="2"/>
  <c r="C1703" i="2"/>
  <c r="C1704" i="2"/>
  <c r="E271" i="2"/>
  <c r="D271" i="2"/>
  <c r="AK83" i="2"/>
  <c r="AK84" i="2"/>
  <c r="AL83" i="2"/>
  <c r="AL53" i="2"/>
  <c r="AL54" i="2"/>
  <c r="AK53" i="2"/>
  <c r="AK54" i="2"/>
  <c r="AL84" i="2"/>
  <c r="AM84" i="2"/>
  <c r="AN84" i="2"/>
  <c r="AN85" i="2"/>
  <c r="AM54" i="2"/>
  <c r="AN54" i="2"/>
  <c r="AN86" i="2"/>
  <c r="Z20" i="3"/>
  <c r="A57" i="3"/>
  <c r="AA16" i="2"/>
  <c r="AA5" i="2"/>
  <c r="F83" i="5"/>
  <c r="I83" i="5"/>
  <c r="L83" i="5"/>
  <c r="O83" i="5"/>
  <c r="C83" i="5"/>
  <c r="F72" i="5"/>
  <c r="I72" i="5"/>
  <c r="L72" i="5"/>
  <c r="O72" i="5"/>
  <c r="C72" i="5"/>
  <c r="F32" i="5"/>
  <c r="I32" i="5"/>
  <c r="L32" i="5"/>
  <c r="O32" i="5"/>
  <c r="C32" i="5"/>
  <c r="F33" i="5"/>
  <c r="I33" i="5"/>
  <c r="L33" i="5"/>
  <c r="O33" i="5"/>
  <c r="C33" i="5"/>
  <c r="F34" i="5"/>
  <c r="I34" i="5"/>
  <c r="L34" i="5"/>
  <c r="O34" i="5"/>
  <c r="C34" i="5"/>
  <c r="F30" i="5"/>
  <c r="I30" i="5"/>
  <c r="L30" i="5"/>
  <c r="O30" i="5"/>
  <c r="C30" i="5"/>
  <c r="F22" i="5"/>
  <c r="I22" i="5"/>
  <c r="L22" i="5"/>
  <c r="O22" i="5"/>
  <c r="C22" i="5"/>
  <c r="F71" i="5"/>
  <c r="I71" i="5"/>
  <c r="L71" i="5"/>
  <c r="O71" i="5"/>
  <c r="C71" i="5"/>
  <c r="F65" i="5"/>
  <c r="I65" i="5"/>
  <c r="L65" i="5"/>
  <c r="O65" i="5"/>
  <c r="C65" i="5"/>
  <c r="F470" i="5"/>
  <c r="I470" i="5"/>
  <c r="L470" i="5"/>
  <c r="O470" i="5"/>
  <c r="C470" i="5"/>
  <c r="F482" i="5"/>
  <c r="I482" i="5"/>
  <c r="L482" i="5"/>
  <c r="O482" i="5"/>
  <c r="C482" i="5"/>
  <c r="F481" i="5"/>
  <c r="I481" i="5"/>
  <c r="L481" i="5"/>
  <c r="O481" i="5"/>
  <c r="C481" i="5"/>
  <c r="F480" i="5"/>
  <c r="I480" i="5"/>
  <c r="L480" i="5"/>
  <c r="O480" i="5"/>
  <c r="C480" i="5"/>
  <c r="F479" i="5"/>
  <c r="I479" i="5"/>
  <c r="L479" i="5"/>
  <c r="O479" i="5"/>
  <c r="C479" i="5"/>
  <c r="F478" i="5"/>
  <c r="I478" i="5"/>
  <c r="L478" i="5"/>
  <c r="O478" i="5"/>
  <c r="C478" i="5"/>
  <c r="F477" i="5"/>
  <c r="I477" i="5"/>
  <c r="L477" i="5"/>
  <c r="O477" i="5"/>
  <c r="C477" i="5"/>
  <c r="F476" i="5"/>
  <c r="I476" i="5"/>
  <c r="L476" i="5"/>
  <c r="O476" i="5"/>
  <c r="C476" i="5"/>
  <c r="F475" i="5"/>
  <c r="I475" i="5"/>
  <c r="L475" i="5"/>
  <c r="O475" i="5"/>
  <c r="C475" i="5"/>
  <c r="F473" i="5"/>
  <c r="I473" i="5"/>
  <c r="L473" i="5"/>
  <c r="O473" i="5"/>
  <c r="C473" i="5"/>
  <c r="F472" i="5"/>
  <c r="I472" i="5"/>
  <c r="L472" i="5"/>
  <c r="O472" i="5"/>
  <c r="C472" i="5"/>
  <c r="F474" i="5"/>
  <c r="I474" i="5"/>
  <c r="L474" i="5"/>
  <c r="O474" i="5"/>
  <c r="C474" i="5"/>
  <c r="F486" i="5"/>
  <c r="I486" i="5"/>
  <c r="L486" i="5"/>
  <c r="O486" i="5"/>
  <c r="C486" i="5"/>
  <c r="F20" i="5"/>
  <c r="I20" i="5"/>
  <c r="L20" i="5"/>
  <c r="O20" i="5"/>
  <c r="C20" i="5"/>
  <c r="F17" i="5"/>
  <c r="I17" i="5"/>
  <c r="L17" i="5"/>
  <c r="O17" i="5"/>
  <c r="C17" i="5"/>
  <c r="F151" i="5"/>
  <c r="I151" i="5"/>
  <c r="L151" i="5"/>
  <c r="O151" i="5"/>
  <c r="C151" i="5"/>
  <c r="F152" i="5"/>
  <c r="I152" i="5"/>
  <c r="L152" i="5"/>
  <c r="O152" i="5"/>
  <c r="C152" i="5"/>
  <c r="F146" i="5"/>
  <c r="I146" i="5"/>
  <c r="L146" i="5"/>
  <c r="O146" i="5"/>
  <c r="C146" i="5"/>
  <c r="F15" i="5"/>
  <c r="I15" i="5"/>
  <c r="L15" i="5"/>
  <c r="O15" i="5"/>
  <c r="C15" i="5"/>
  <c r="F25" i="5"/>
  <c r="I25" i="5"/>
  <c r="L25" i="5"/>
  <c r="O25" i="5"/>
  <c r="C25" i="5"/>
  <c r="F128" i="5"/>
  <c r="I128" i="5"/>
  <c r="L128" i="5"/>
  <c r="O128" i="5"/>
  <c r="C128" i="5"/>
  <c r="F443" i="5"/>
  <c r="I443" i="5"/>
  <c r="L443" i="5"/>
  <c r="O443" i="5"/>
  <c r="C443" i="5"/>
  <c r="F12" i="5"/>
  <c r="I12" i="5"/>
  <c r="L12" i="5"/>
  <c r="O12" i="5"/>
  <c r="C12" i="5"/>
  <c r="F7" i="5"/>
  <c r="I7" i="5"/>
  <c r="L7" i="5"/>
  <c r="O7" i="5"/>
  <c r="C7" i="5"/>
  <c r="F347" i="5"/>
  <c r="I347" i="5"/>
  <c r="L347" i="5"/>
  <c r="O347" i="5"/>
  <c r="C347" i="5"/>
  <c r="F320" i="5"/>
  <c r="I320" i="5"/>
  <c r="L320" i="5"/>
  <c r="O320" i="5"/>
  <c r="C320" i="5"/>
  <c r="F18" i="5"/>
  <c r="I18" i="5"/>
  <c r="L18" i="5"/>
  <c r="O18" i="5"/>
  <c r="C18" i="5"/>
  <c r="F4" i="5"/>
  <c r="I4" i="5"/>
  <c r="L4" i="5"/>
  <c r="O4" i="5"/>
  <c r="C4" i="5"/>
  <c r="F232" i="5"/>
  <c r="I232" i="5"/>
  <c r="L232" i="5"/>
  <c r="O232" i="5"/>
  <c r="C232" i="5"/>
  <c r="F220" i="5"/>
  <c r="I220" i="5"/>
  <c r="L220" i="5"/>
  <c r="O220" i="5"/>
  <c r="C220" i="5"/>
  <c r="F45" i="5"/>
  <c r="I45" i="5"/>
  <c r="L45" i="5"/>
  <c r="O45" i="5"/>
  <c r="C45" i="5"/>
  <c r="F13" i="5"/>
  <c r="I13" i="5"/>
  <c r="L13" i="5"/>
  <c r="O13" i="5"/>
  <c r="C13" i="5"/>
  <c r="F498" i="5"/>
  <c r="I498" i="5"/>
  <c r="L498" i="5"/>
  <c r="O498" i="5"/>
  <c r="C498" i="5"/>
  <c r="F497" i="5"/>
  <c r="I497" i="5"/>
  <c r="L497" i="5"/>
  <c r="O497" i="5"/>
  <c r="C497" i="5"/>
  <c r="F496" i="5"/>
  <c r="I496" i="5"/>
  <c r="L496" i="5"/>
  <c r="O496" i="5"/>
  <c r="C496" i="5"/>
  <c r="F495" i="5"/>
  <c r="I495" i="5"/>
  <c r="L495" i="5"/>
  <c r="O495" i="5"/>
  <c r="C495" i="5"/>
  <c r="F494" i="5"/>
  <c r="I494" i="5"/>
  <c r="L494" i="5"/>
  <c r="O494" i="5"/>
  <c r="C494" i="5"/>
  <c r="F493" i="5"/>
  <c r="I493" i="5"/>
  <c r="L493" i="5"/>
  <c r="O493" i="5"/>
  <c r="C493" i="5"/>
  <c r="F492" i="5"/>
  <c r="I492" i="5"/>
  <c r="L492" i="5"/>
  <c r="O492" i="5"/>
  <c r="C492" i="5"/>
  <c r="F491" i="5"/>
  <c r="I491" i="5"/>
  <c r="L491" i="5"/>
  <c r="O491" i="5"/>
  <c r="C491" i="5"/>
  <c r="F490" i="5"/>
  <c r="I490" i="5"/>
  <c r="L490" i="5"/>
  <c r="O490" i="5"/>
  <c r="C490" i="5"/>
  <c r="F489" i="5"/>
  <c r="I489" i="5"/>
  <c r="L489" i="5"/>
  <c r="O489" i="5"/>
  <c r="C489" i="5"/>
  <c r="F488" i="5"/>
  <c r="I488" i="5"/>
  <c r="L488" i="5"/>
  <c r="O488" i="5"/>
  <c r="C488" i="5"/>
  <c r="F487" i="5"/>
  <c r="I487" i="5"/>
  <c r="L487" i="5"/>
  <c r="O487" i="5"/>
  <c r="C487" i="5"/>
  <c r="F485" i="5"/>
  <c r="I485" i="5"/>
  <c r="L485" i="5"/>
  <c r="O485" i="5"/>
  <c r="C485" i="5"/>
  <c r="F484" i="5"/>
  <c r="I484" i="5"/>
  <c r="L484" i="5"/>
  <c r="O484" i="5"/>
  <c r="C484" i="5"/>
  <c r="F483" i="5"/>
  <c r="I483" i="5"/>
  <c r="L483" i="5"/>
  <c r="O483" i="5"/>
  <c r="C483" i="5"/>
  <c r="F3" i="5"/>
  <c r="I3" i="5"/>
  <c r="L3" i="5"/>
  <c r="O3" i="5"/>
  <c r="C3" i="5"/>
  <c r="Q3" i="5"/>
  <c r="Q4" i="5"/>
  <c r="F5" i="5"/>
  <c r="I5" i="5"/>
  <c r="L5" i="5"/>
  <c r="O5" i="5"/>
  <c r="C5" i="5"/>
  <c r="Q5" i="5"/>
  <c r="F6" i="5"/>
  <c r="I6" i="5"/>
  <c r="L6" i="5"/>
  <c r="O6" i="5"/>
  <c r="C6" i="5"/>
  <c r="Q6" i="5"/>
  <c r="Q7" i="5"/>
  <c r="F8" i="5"/>
  <c r="I8" i="5"/>
  <c r="L8" i="5"/>
  <c r="O8" i="5"/>
  <c r="C8" i="5"/>
  <c r="Q8" i="5"/>
  <c r="F9" i="5"/>
  <c r="I9" i="5"/>
  <c r="L9" i="5"/>
  <c r="O9" i="5"/>
  <c r="C9" i="5"/>
  <c r="Q9" i="5"/>
  <c r="F10" i="5"/>
  <c r="I10" i="5"/>
  <c r="L10" i="5"/>
  <c r="O10" i="5"/>
  <c r="C10" i="5"/>
  <c r="Q10" i="5"/>
  <c r="F11" i="5"/>
  <c r="I11" i="5"/>
  <c r="L11" i="5"/>
  <c r="O11" i="5"/>
  <c r="C11" i="5"/>
  <c r="Q11" i="5"/>
  <c r="Q12" i="5"/>
  <c r="Q13" i="5"/>
  <c r="F14" i="5"/>
  <c r="I14" i="5"/>
  <c r="L14" i="5"/>
  <c r="O14" i="5"/>
  <c r="C14" i="5"/>
  <c r="Q14" i="5"/>
  <c r="Q15" i="5"/>
  <c r="F16" i="5"/>
  <c r="I16" i="5"/>
  <c r="L16" i="5"/>
  <c r="O16" i="5"/>
  <c r="C16" i="5"/>
  <c r="Q16" i="5"/>
  <c r="Q17" i="5"/>
  <c r="Q18" i="5"/>
  <c r="F199" i="5"/>
  <c r="I199" i="5"/>
  <c r="L199" i="5"/>
  <c r="O199" i="5"/>
  <c r="C199" i="5"/>
  <c r="F242" i="5"/>
  <c r="I242" i="5"/>
  <c r="L242" i="5"/>
  <c r="O242" i="5"/>
  <c r="C242" i="5"/>
  <c r="F36" i="5"/>
  <c r="I36" i="5"/>
  <c r="L36" i="5"/>
  <c r="O36" i="5"/>
  <c r="C36" i="5"/>
  <c r="F325" i="5"/>
  <c r="I325" i="5"/>
  <c r="L325" i="5"/>
  <c r="O325" i="5"/>
  <c r="C325" i="5"/>
  <c r="F23" i="5"/>
  <c r="I23" i="5"/>
  <c r="L23" i="5"/>
  <c r="O23" i="5"/>
  <c r="C23" i="5"/>
  <c r="F19" i="5"/>
  <c r="I19" i="5"/>
  <c r="L19" i="5"/>
  <c r="O19" i="5"/>
  <c r="C19" i="5"/>
  <c r="Q19" i="5"/>
  <c r="F21" i="5"/>
  <c r="I21" i="5"/>
  <c r="L21" i="5"/>
  <c r="O21" i="5"/>
  <c r="C21" i="5"/>
  <c r="F166" i="5"/>
  <c r="I166" i="5"/>
  <c r="L166" i="5"/>
  <c r="O166" i="5"/>
  <c r="C166" i="5"/>
  <c r="F38" i="5"/>
  <c r="I38" i="5"/>
  <c r="L38" i="5"/>
  <c r="O38" i="5"/>
  <c r="C38" i="5"/>
  <c r="F243" i="5"/>
  <c r="I243" i="5"/>
  <c r="L243" i="5"/>
  <c r="O243" i="5"/>
  <c r="C243" i="5"/>
  <c r="F234" i="5"/>
  <c r="I234" i="5"/>
  <c r="L234" i="5"/>
  <c r="O234" i="5"/>
  <c r="C234" i="5"/>
  <c r="F267" i="5"/>
  <c r="I267" i="5"/>
  <c r="L267" i="5"/>
  <c r="O267" i="5"/>
  <c r="C267" i="5"/>
  <c r="F43" i="5"/>
  <c r="I43" i="5"/>
  <c r="L43" i="5"/>
  <c r="O43" i="5"/>
  <c r="C43" i="5"/>
  <c r="F302" i="5"/>
  <c r="I302" i="5"/>
  <c r="L302" i="5"/>
  <c r="O302" i="5"/>
  <c r="C302" i="5"/>
  <c r="F471" i="5"/>
  <c r="I471" i="5"/>
  <c r="L471" i="5"/>
  <c r="O471" i="5"/>
  <c r="C471" i="5"/>
  <c r="Q20" i="5"/>
  <c r="F164" i="5"/>
  <c r="I164" i="5"/>
  <c r="L164" i="5"/>
  <c r="O164" i="5"/>
  <c r="C164" i="5"/>
  <c r="F41" i="5"/>
  <c r="I41" i="5"/>
  <c r="L41" i="5"/>
  <c r="O41" i="5"/>
  <c r="C41" i="5"/>
  <c r="F289" i="5"/>
  <c r="I289" i="5"/>
  <c r="L289" i="5"/>
  <c r="O289" i="5"/>
  <c r="C289" i="5"/>
  <c r="F305" i="5"/>
  <c r="I305" i="5"/>
  <c r="L305" i="5"/>
  <c r="O305" i="5"/>
  <c r="C305" i="5"/>
  <c r="F24" i="5"/>
  <c r="I24" i="5"/>
  <c r="L24" i="5"/>
  <c r="O24" i="5"/>
  <c r="C24" i="5"/>
  <c r="F186" i="5"/>
  <c r="I186" i="5"/>
  <c r="L186" i="5"/>
  <c r="O186" i="5"/>
  <c r="C186" i="5"/>
  <c r="F39" i="5"/>
  <c r="I39" i="5"/>
  <c r="L39" i="5"/>
  <c r="O39" i="5"/>
  <c r="C39" i="5"/>
  <c r="Q21" i="5"/>
  <c r="F167" i="5"/>
  <c r="I167" i="5"/>
  <c r="L167" i="5"/>
  <c r="O167" i="5"/>
  <c r="C167" i="5"/>
  <c r="F61" i="5"/>
  <c r="I61" i="5"/>
  <c r="L61" i="5"/>
  <c r="O61" i="5"/>
  <c r="C61" i="5"/>
  <c r="F300" i="5"/>
  <c r="I300" i="5"/>
  <c r="L300" i="5"/>
  <c r="O300" i="5"/>
  <c r="C300" i="5"/>
  <c r="F203" i="5"/>
  <c r="I203" i="5"/>
  <c r="L203" i="5"/>
  <c r="O203" i="5"/>
  <c r="C203" i="5"/>
  <c r="F200" i="5"/>
  <c r="I200" i="5"/>
  <c r="L200" i="5"/>
  <c r="O200" i="5"/>
  <c r="C200" i="5"/>
  <c r="F76" i="5"/>
  <c r="I76" i="5"/>
  <c r="L76" i="5"/>
  <c r="O76" i="5"/>
  <c r="C76" i="5"/>
  <c r="F154" i="5"/>
  <c r="I154" i="5"/>
  <c r="L154" i="5"/>
  <c r="O154" i="5"/>
  <c r="C154" i="5"/>
  <c r="F50" i="5"/>
  <c r="I50" i="5"/>
  <c r="L50" i="5"/>
  <c r="O50" i="5"/>
  <c r="C50" i="5"/>
  <c r="Q22" i="5"/>
  <c r="F162" i="5"/>
  <c r="I162" i="5"/>
  <c r="L162" i="5"/>
  <c r="O162" i="5"/>
  <c r="C162" i="5"/>
  <c r="F68" i="5"/>
  <c r="I68" i="5"/>
  <c r="L68" i="5"/>
  <c r="O68" i="5"/>
  <c r="C68" i="5"/>
  <c r="F308" i="5"/>
  <c r="I308" i="5"/>
  <c r="L308" i="5"/>
  <c r="O308" i="5"/>
  <c r="C308" i="5"/>
  <c r="F112" i="5"/>
  <c r="I112" i="5"/>
  <c r="L112" i="5"/>
  <c r="O112" i="5"/>
  <c r="C112" i="5"/>
  <c r="F275" i="5"/>
  <c r="I275" i="5"/>
  <c r="L275" i="5"/>
  <c r="O275" i="5"/>
  <c r="C275" i="5"/>
  <c r="F215" i="5"/>
  <c r="I215" i="5"/>
  <c r="L215" i="5"/>
  <c r="O215" i="5"/>
  <c r="C215" i="5"/>
  <c r="F182" i="5"/>
  <c r="I182" i="5"/>
  <c r="L182" i="5"/>
  <c r="O182" i="5"/>
  <c r="C182" i="5"/>
  <c r="F42" i="5"/>
  <c r="I42" i="5"/>
  <c r="L42" i="5"/>
  <c r="O42" i="5"/>
  <c r="C42" i="5"/>
  <c r="Q23" i="5"/>
  <c r="F178" i="5"/>
  <c r="I178" i="5"/>
  <c r="L178" i="5"/>
  <c r="O178" i="5"/>
  <c r="C178" i="5"/>
  <c r="F102" i="5"/>
  <c r="I102" i="5"/>
  <c r="L102" i="5"/>
  <c r="O102" i="5"/>
  <c r="C102" i="5"/>
  <c r="F306" i="5"/>
  <c r="I306" i="5"/>
  <c r="L306" i="5"/>
  <c r="O306" i="5"/>
  <c r="C306" i="5"/>
  <c r="F235" i="5"/>
  <c r="I235" i="5"/>
  <c r="L235" i="5"/>
  <c r="O235" i="5"/>
  <c r="C235" i="5"/>
  <c r="F314" i="5"/>
  <c r="I314" i="5"/>
  <c r="L314" i="5"/>
  <c r="O314" i="5"/>
  <c r="C314" i="5"/>
  <c r="F233" i="5"/>
  <c r="I233" i="5"/>
  <c r="L233" i="5"/>
  <c r="O233" i="5"/>
  <c r="C233" i="5"/>
  <c r="Q24" i="5"/>
  <c r="F27" i="5"/>
  <c r="I27" i="5"/>
  <c r="L27" i="5"/>
  <c r="O27" i="5"/>
  <c r="C27" i="5"/>
  <c r="F180" i="5"/>
  <c r="I180" i="5"/>
  <c r="L180" i="5"/>
  <c r="O180" i="5"/>
  <c r="C180" i="5"/>
  <c r="F114" i="5"/>
  <c r="I114" i="5"/>
  <c r="L114" i="5"/>
  <c r="O114" i="5"/>
  <c r="C114" i="5"/>
  <c r="F324" i="5"/>
  <c r="I324" i="5"/>
  <c r="L324" i="5"/>
  <c r="O324" i="5"/>
  <c r="C324" i="5"/>
  <c r="F77" i="5"/>
  <c r="I77" i="5"/>
  <c r="L77" i="5"/>
  <c r="O77" i="5"/>
  <c r="C77" i="5"/>
  <c r="F340" i="5"/>
  <c r="I340" i="5"/>
  <c r="L340" i="5"/>
  <c r="O340" i="5"/>
  <c r="C340" i="5"/>
  <c r="F74" i="5"/>
  <c r="I74" i="5"/>
  <c r="L74" i="5"/>
  <c r="O74" i="5"/>
  <c r="C74" i="5"/>
  <c r="F272" i="5"/>
  <c r="I272" i="5"/>
  <c r="L272" i="5"/>
  <c r="O272" i="5"/>
  <c r="C272" i="5"/>
  <c r="F287" i="5"/>
  <c r="I287" i="5"/>
  <c r="L287" i="5"/>
  <c r="O287" i="5"/>
  <c r="C287" i="5"/>
  <c r="Q25" i="5"/>
  <c r="F28" i="5"/>
  <c r="I28" i="5"/>
  <c r="L28" i="5"/>
  <c r="O28" i="5"/>
  <c r="C28" i="5"/>
  <c r="F177" i="5"/>
  <c r="I177" i="5"/>
  <c r="L177" i="5"/>
  <c r="O177" i="5"/>
  <c r="C177" i="5"/>
  <c r="F109" i="5"/>
  <c r="I109" i="5"/>
  <c r="L109" i="5"/>
  <c r="O109" i="5"/>
  <c r="C109" i="5"/>
  <c r="F122" i="5"/>
  <c r="I122" i="5"/>
  <c r="L122" i="5"/>
  <c r="O122" i="5"/>
  <c r="C122" i="5"/>
  <c r="F341" i="5"/>
  <c r="I341" i="5"/>
  <c r="L341" i="5"/>
  <c r="O341" i="5"/>
  <c r="C341" i="5"/>
  <c r="F87" i="5"/>
  <c r="I87" i="5"/>
  <c r="L87" i="5"/>
  <c r="O87" i="5"/>
  <c r="C87" i="5"/>
  <c r="F273" i="5"/>
  <c r="I273" i="5"/>
  <c r="L273" i="5"/>
  <c r="O273" i="5"/>
  <c r="C273" i="5"/>
  <c r="F254" i="5"/>
  <c r="I254" i="5"/>
  <c r="L254" i="5"/>
  <c r="O254" i="5"/>
  <c r="C254" i="5"/>
  <c r="F26" i="5"/>
  <c r="I26" i="5"/>
  <c r="L26" i="5"/>
  <c r="O26" i="5"/>
  <c r="C26" i="5"/>
  <c r="Q26" i="5"/>
  <c r="F183" i="5"/>
  <c r="I183" i="5"/>
  <c r="L183" i="5"/>
  <c r="O183" i="5"/>
  <c r="C183" i="5"/>
  <c r="F343" i="5"/>
  <c r="I343" i="5"/>
  <c r="L343" i="5"/>
  <c r="O343" i="5"/>
  <c r="C343" i="5"/>
  <c r="F342" i="5"/>
  <c r="I342" i="5"/>
  <c r="L342" i="5"/>
  <c r="O342" i="5"/>
  <c r="C342" i="5"/>
  <c r="F293" i="5"/>
  <c r="I293" i="5"/>
  <c r="L293" i="5"/>
  <c r="O293" i="5"/>
  <c r="C293" i="5"/>
  <c r="Q27" i="5"/>
  <c r="F29" i="5"/>
  <c r="I29" i="5"/>
  <c r="L29" i="5"/>
  <c r="O29" i="5"/>
  <c r="C29" i="5"/>
  <c r="F190" i="5"/>
  <c r="I190" i="5"/>
  <c r="L190" i="5"/>
  <c r="O190" i="5"/>
  <c r="C190" i="5"/>
  <c r="F366" i="5"/>
  <c r="I366" i="5"/>
  <c r="L366" i="5"/>
  <c r="O366" i="5"/>
  <c r="C366" i="5"/>
  <c r="F181" i="5"/>
  <c r="I181" i="5"/>
  <c r="L181" i="5"/>
  <c r="O181" i="5"/>
  <c r="C181" i="5"/>
  <c r="F201" i="5"/>
  <c r="I201" i="5"/>
  <c r="L201" i="5"/>
  <c r="O201" i="5"/>
  <c r="C201" i="5"/>
  <c r="Q28" i="5"/>
  <c r="F192" i="5"/>
  <c r="I192" i="5"/>
  <c r="L192" i="5"/>
  <c r="O192" i="5"/>
  <c r="C192" i="5"/>
  <c r="F387" i="5"/>
  <c r="I387" i="5"/>
  <c r="L387" i="5"/>
  <c r="O387" i="5"/>
  <c r="C387" i="5"/>
  <c r="F213" i="5"/>
  <c r="I213" i="5"/>
  <c r="L213" i="5"/>
  <c r="O213" i="5"/>
  <c r="C213" i="5"/>
  <c r="F263" i="5"/>
  <c r="I263" i="5"/>
  <c r="L263" i="5"/>
  <c r="O263" i="5"/>
  <c r="C263" i="5"/>
  <c r="Q29" i="5"/>
  <c r="F202" i="5"/>
  <c r="I202" i="5"/>
  <c r="L202" i="5"/>
  <c r="O202" i="5"/>
  <c r="C202" i="5"/>
  <c r="F388" i="5"/>
  <c r="I388" i="5"/>
  <c r="L388" i="5"/>
  <c r="O388" i="5"/>
  <c r="C388" i="5"/>
  <c r="F286" i="5"/>
  <c r="I286" i="5"/>
  <c r="L286" i="5"/>
  <c r="O286" i="5"/>
  <c r="C286" i="5"/>
  <c r="F175" i="5"/>
  <c r="I175" i="5"/>
  <c r="L175" i="5"/>
  <c r="O175" i="5"/>
  <c r="C175" i="5"/>
  <c r="Q30" i="5"/>
  <c r="F196" i="5"/>
  <c r="I196" i="5"/>
  <c r="L196" i="5"/>
  <c r="O196" i="5"/>
  <c r="C196" i="5"/>
  <c r="F47" i="5"/>
  <c r="I47" i="5"/>
  <c r="L47" i="5"/>
  <c r="O47" i="5"/>
  <c r="C47" i="5"/>
  <c r="F375" i="5"/>
  <c r="I375" i="5"/>
  <c r="L375" i="5"/>
  <c r="O375" i="5"/>
  <c r="C375" i="5"/>
  <c r="F438" i="5"/>
  <c r="I438" i="5"/>
  <c r="L438" i="5"/>
  <c r="O438" i="5"/>
  <c r="C438" i="5"/>
  <c r="F31" i="5"/>
  <c r="I31" i="5"/>
  <c r="L31" i="5"/>
  <c r="O31" i="5"/>
  <c r="C31" i="5"/>
  <c r="F238" i="5"/>
  <c r="I238" i="5"/>
  <c r="L238" i="5"/>
  <c r="O238" i="5"/>
  <c r="C238" i="5"/>
  <c r="F51" i="5"/>
  <c r="I51" i="5"/>
  <c r="L51" i="5"/>
  <c r="O51" i="5"/>
  <c r="C51" i="5"/>
  <c r="Q31" i="5"/>
  <c r="F468" i="5"/>
  <c r="I468" i="5"/>
  <c r="L468" i="5"/>
  <c r="O468" i="5"/>
  <c r="C468" i="5"/>
  <c r="F209" i="5"/>
  <c r="I209" i="5"/>
  <c r="L209" i="5"/>
  <c r="O209" i="5"/>
  <c r="C209" i="5"/>
  <c r="F407" i="5"/>
  <c r="I407" i="5"/>
  <c r="L407" i="5"/>
  <c r="O407" i="5"/>
  <c r="C407" i="5"/>
  <c r="F277" i="5"/>
  <c r="I277" i="5"/>
  <c r="L277" i="5"/>
  <c r="O277" i="5"/>
  <c r="C277" i="5"/>
  <c r="F64" i="5"/>
  <c r="I64" i="5"/>
  <c r="L64" i="5"/>
  <c r="O64" i="5"/>
  <c r="C64" i="5"/>
  <c r="F239" i="5"/>
  <c r="I239" i="5"/>
  <c r="L239" i="5"/>
  <c r="O239" i="5"/>
  <c r="C239" i="5"/>
  <c r="F467" i="5"/>
  <c r="I467" i="5"/>
  <c r="L467" i="5"/>
  <c r="O467" i="5"/>
  <c r="C467" i="5"/>
  <c r="Q32" i="5"/>
  <c r="F469" i="5"/>
  <c r="I469" i="5"/>
  <c r="L469" i="5"/>
  <c r="O469" i="5"/>
  <c r="C469" i="5"/>
  <c r="F62" i="5"/>
  <c r="I62" i="5"/>
  <c r="L62" i="5"/>
  <c r="O62" i="5"/>
  <c r="C62" i="5"/>
  <c r="F427" i="5"/>
  <c r="I427" i="5"/>
  <c r="L427" i="5"/>
  <c r="O427" i="5"/>
  <c r="C427" i="5"/>
  <c r="F307" i="5"/>
  <c r="I307" i="5"/>
  <c r="L307" i="5"/>
  <c r="O307" i="5"/>
  <c r="C307" i="5"/>
  <c r="F264" i="5"/>
  <c r="I264" i="5"/>
  <c r="L264" i="5"/>
  <c r="O264" i="5"/>
  <c r="C264" i="5"/>
  <c r="F35" i="5"/>
  <c r="I35" i="5"/>
  <c r="L35" i="5"/>
  <c r="O35" i="5"/>
  <c r="C35" i="5"/>
  <c r="Q33" i="5"/>
  <c r="O447" i="5"/>
  <c r="O446" i="5"/>
  <c r="O445" i="5"/>
  <c r="O444" i="5"/>
  <c r="O430" i="5"/>
  <c r="O429" i="5"/>
  <c r="O428" i="5"/>
  <c r="O442" i="5"/>
  <c r="O441" i="5"/>
  <c r="O440" i="5"/>
  <c r="O437" i="5"/>
  <c r="O436" i="5"/>
  <c r="O435" i="5"/>
  <c r="O434" i="5"/>
  <c r="O433" i="5"/>
  <c r="O432" i="5"/>
  <c r="O419" i="5"/>
  <c r="O418" i="5"/>
  <c r="O417" i="5"/>
  <c r="O416" i="5"/>
  <c r="O415" i="5"/>
  <c r="O412" i="5"/>
  <c r="O411" i="5"/>
  <c r="O403" i="5"/>
  <c r="O402" i="5"/>
  <c r="O401" i="5"/>
  <c r="O397" i="5"/>
  <c r="O396" i="5"/>
  <c r="O395" i="5"/>
  <c r="O399" i="5"/>
  <c r="O384" i="5"/>
  <c r="O382" i="5"/>
  <c r="O381" i="5"/>
  <c r="O383" i="5"/>
  <c r="O378" i="5"/>
  <c r="O376" i="5"/>
  <c r="O377" i="5"/>
  <c r="O374" i="5"/>
  <c r="O368" i="5"/>
  <c r="O367" i="5"/>
  <c r="O364" i="5"/>
  <c r="O362" i="5"/>
  <c r="O358" i="5"/>
  <c r="O361" i="5"/>
  <c r="O353" i="5"/>
  <c r="O357" i="5"/>
  <c r="O356" i="5"/>
  <c r="O355" i="5"/>
  <c r="O354" i="5"/>
  <c r="O348" i="5"/>
  <c r="O336" i="5"/>
  <c r="O330" i="5"/>
  <c r="O335" i="5"/>
  <c r="O326" i="5"/>
  <c r="O318" i="5"/>
  <c r="O321" i="5"/>
  <c r="O309" i="5"/>
  <c r="O315" i="5"/>
  <c r="O313" i="5"/>
  <c r="O312" i="5"/>
  <c r="O298" i="5"/>
  <c r="O304" i="5"/>
  <c r="O292" i="5"/>
  <c r="O294" i="5"/>
  <c r="O297" i="5"/>
  <c r="O280" i="5"/>
  <c r="O279" i="5"/>
  <c r="O278" i="5"/>
  <c r="O283" i="5"/>
  <c r="O282" i="5"/>
  <c r="O281" i="5"/>
  <c r="O271" i="5"/>
  <c r="O270" i="5"/>
  <c r="O276" i="5"/>
  <c r="O265" i="5"/>
  <c r="O258" i="5"/>
  <c r="O262" i="5"/>
  <c r="O260" i="5"/>
  <c r="O268" i="5"/>
  <c r="O266" i="5"/>
  <c r="O251" i="5"/>
  <c r="O246" i="5"/>
  <c r="O249" i="5"/>
  <c r="O240" i="5"/>
  <c r="O228" i="5"/>
  <c r="O230" i="5"/>
  <c r="O227" i="5"/>
  <c r="O229" i="5"/>
  <c r="O221" i="5"/>
  <c r="O210" i="5"/>
  <c r="O197" i="5"/>
  <c r="O194" i="5"/>
  <c r="O193" i="5"/>
  <c r="O185" i="5"/>
  <c r="O170" i="5"/>
  <c r="O169" i="5"/>
  <c r="O171" i="5"/>
  <c r="O160" i="5"/>
  <c r="O159" i="5"/>
  <c r="O157" i="5"/>
  <c r="O161" i="5"/>
  <c r="O155" i="5"/>
  <c r="O147" i="5"/>
  <c r="O143" i="5"/>
  <c r="O148" i="5"/>
  <c r="O144" i="5"/>
  <c r="O138" i="5"/>
  <c r="O140" i="5"/>
  <c r="O135" i="5"/>
  <c r="O134" i="5"/>
  <c r="O126" i="5"/>
  <c r="O125" i="5"/>
  <c r="O121" i="5"/>
  <c r="O115" i="5"/>
  <c r="O108" i="5"/>
  <c r="O105" i="5"/>
  <c r="O101" i="5"/>
  <c r="O99" i="5"/>
  <c r="O100" i="5"/>
  <c r="O97" i="5"/>
  <c r="O95" i="5"/>
  <c r="O92" i="5"/>
  <c r="O90" i="5"/>
  <c r="O85" i="5"/>
  <c r="O91" i="5"/>
  <c r="O58" i="5"/>
  <c r="O53" i="5"/>
  <c r="O52" i="5"/>
  <c r="O55" i="5"/>
  <c r="O48" i="5"/>
  <c r="O49" i="5"/>
  <c r="O40" i="5"/>
  <c r="O37" i="5"/>
  <c r="L447" i="5"/>
  <c r="L446" i="5"/>
  <c r="L445" i="5"/>
  <c r="L444" i="5"/>
  <c r="L430" i="5"/>
  <c r="L429" i="5"/>
  <c r="L428" i="5"/>
  <c r="L442" i="5"/>
  <c r="L441" i="5"/>
  <c r="L440" i="5"/>
  <c r="L437" i="5"/>
  <c r="L436" i="5"/>
  <c r="L435" i="5"/>
  <c r="L434" i="5"/>
  <c r="L433" i="5"/>
  <c r="L432" i="5"/>
  <c r="L419" i="5"/>
  <c r="L418" i="5"/>
  <c r="L417" i="5"/>
  <c r="L416" i="5"/>
  <c r="L415" i="5"/>
  <c r="L412" i="5"/>
  <c r="L411" i="5"/>
  <c r="L403" i="5"/>
  <c r="L402" i="5"/>
  <c r="L401" i="5"/>
  <c r="L397" i="5"/>
  <c r="L396" i="5"/>
  <c r="L395" i="5"/>
  <c r="L399" i="5"/>
  <c r="L384" i="5"/>
  <c r="L382" i="5"/>
  <c r="L381" i="5"/>
  <c r="L383" i="5"/>
  <c r="L378" i="5"/>
  <c r="L376" i="5"/>
  <c r="L377" i="5"/>
  <c r="L374" i="5"/>
  <c r="L368" i="5"/>
  <c r="L367" i="5"/>
  <c r="L364" i="5"/>
  <c r="L362" i="5"/>
  <c r="L358" i="5"/>
  <c r="L361" i="5"/>
  <c r="L353" i="5"/>
  <c r="L357" i="5"/>
  <c r="L356" i="5"/>
  <c r="L355" i="5"/>
  <c r="L354" i="5"/>
  <c r="L348" i="5"/>
  <c r="L336" i="5"/>
  <c r="L330" i="5"/>
  <c r="L335" i="5"/>
  <c r="L326" i="5"/>
  <c r="L318" i="5"/>
  <c r="L321" i="5"/>
  <c r="L309" i="5"/>
  <c r="L315" i="5"/>
  <c r="L313" i="5"/>
  <c r="L312" i="5"/>
  <c r="L298" i="5"/>
  <c r="L304" i="5"/>
  <c r="L292" i="5"/>
  <c r="L294" i="5"/>
  <c r="L297" i="5"/>
  <c r="L280" i="5"/>
  <c r="L279" i="5"/>
  <c r="L278" i="5"/>
  <c r="L283" i="5"/>
  <c r="L282" i="5"/>
  <c r="L281" i="5"/>
  <c r="L271" i="5"/>
  <c r="L270" i="5"/>
  <c r="L276" i="5"/>
  <c r="L265" i="5"/>
  <c r="L258" i="5"/>
  <c r="L262" i="5"/>
  <c r="L260" i="5"/>
  <c r="L268" i="5"/>
  <c r="L266" i="5"/>
  <c r="L251" i="5"/>
  <c r="L246" i="5"/>
  <c r="L249" i="5"/>
  <c r="L240" i="5"/>
  <c r="L228" i="5"/>
  <c r="L230" i="5"/>
  <c r="L227" i="5"/>
  <c r="L229" i="5"/>
  <c r="L221" i="5"/>
  <c r="L210" i="5"/>
  <c r="L197" i="5"/>
  <c r="L194" i="5"/>
  <c r="L193" i="5"/>
  <c r="L185" i="5"/>
  <c r="L170" i="5"/>
  <c r="L169" i="5"/>
  <c r="L171" i="5"/>
  <c r="L160" i="5"/>
  <c r="L159" i="5"/>
  <c r="L157" i="5"/>
  <c r="L161" i="5"/>
  <c r="L155" i="5"/>
  <c r="L147" i="5"/>
  <c r="L143" i="5"/>
  <c r="L148" i="5"/>
  <c r="L144" i="5"/>
  <c r="L138" i="5"/>
  <c r="L140" i="5"/>
  <c r="L135" i="5"/>
  <c r="L134" i="5"/>
  <c r="L126" i="5"/>
  <c r="L125" i="5"/>
  <c r="L121" i="5"/>
  <c r="L115" i="5"/>
  <c r="L108" i="5"/>
  <c r="L105" i="5"/>
  <c r="L101" i="5"/>
  <c r="L99" i="5"/>
  <c r="L100" i="5"/>
  <c r="L97" i="5"/>
  <c r="L95" i="5"/>
  <c r="L92" i="5"/>
  <c r="L90" i="5"/>
  <c r="L85" i="5"/>
  <c r="L91" i="5"/>
  <c r="L58" i="5"/>
  <c r="L53" i="5"/>
  <c r="L52" i="5"/>
  <c r="L55" i="5"/>
  <c r="L48" i="5"/>
  <c r="L49" i="5"/>
  <c r="L40" i="5"/>
  <c r="L37" i="5"/>
  <c r="I447" i="5"/>
  <c r="I446" i="5"/>
  <c r="I445" i="5"/>
  <c r="I444" i="5"/>
  <c r="I430" i="5"/>
  <c r="I429" i="5"/>
  <c r="I428" i="5"/>
  <c r="I442" i="5"/>
  <c r="I441" i="5"/>
  <c r="I440" i="5"/>
  <c r="I437" i="5"/>
  <c r="I436" i="5"/>
  <c r="I435" i="5"/>
  <c r="I434" i="5"/>
  <c r="I433" i="5"/>
  <c r="I432" i="5"/>
  <c r="I419" i="5"/>
  <c r="I418" i="5"/>
  <c r="I417" i="5"/>
  <c r="I416" i="5"/>
  <c r="I415" i="5"/>
  <c r="I412" i="5"/>
  <c r="I411" i="5"/>
  <c r="I403" i="5"/>
  <c r="I402" i="5"/>
  <c r="I401" i="5"/>
  <c r="I397" i="5"/>
  <c r="I396" i="5"/>
  <c r="I395" i="5"/>
  <c r="I399" i="5"/>
  <c r="I384" i="5"/>
  <c r="I382" i="5"/>
  <c r="I381" i="5"/>
  <c r="I383" i="5"/>
  <c r="I378" i="5"/>
  <c r="I376" i="5"/>
  <c r="I377" i="5"/>
  <c r="I374" i="5"/>
  <c r="I368" i="5"/>
  <c r="I367" i="5"/>
  <c r="I364" i="5"/>
  <c r="I362" i="5"/>
  <c r="I358" i="5"/>
  <c r="I361" i="5"/>
  <c r="I353" i="5"/>
  <c r="I357" i="5"/>
  <c r="I356" i="5"/>
  <c r="I355" i="5"/>
  <c r="I354" i="5"/>
  <c r="I348" i="5"/>
  <c r="I336" i="5"/>
  <c r="I330" i="5"/>
  <c r="I335" i="5"/>
  <c r="I326" i="5"/>
  <c r="I318" i="5"/>
  <c r="I321" i="5"/>
  <c r="I309" i="5"/>
  <c r="I315" i="5"/>
  <c r="I313" i="5"/>
  <c r="I312" i="5"/>
  <c r="I298" i="5"/>
  <c r="I304" i="5"/>
  <c r="I292" i="5"/>
  <c r="I294" i="5"/>
  <c r="I297" i="5"/>
  <c r="I280" i="5"/>
  <c r="I279" i="5"/>
  <c r="I278" i="5"/>
  <c r="I283" i="5"/>
  <c r="I282" i="5"/>
  <c r="I281" i="5"/>
  <c r="I271" i="5"/>
  <c r="I270" i="5"/>
  <c r="I276" i="5"/>
  <c r="I265" i="5"/>
  <c r="I258" i="5"/>
  <c r="I262" i="5"/>
  <c r="I260" i="5"/>
  <c r="I268" i="5"/>
  <c r="I266" i="5"/>
  <c r="I251" i="5"/>
  <c r="I246" i="5"/>
  <c r="I249" i="5"/>
  <c r="I240" i="5"/>
  <c r="I228" i="5"/>
  <c r="I230" i="5"/>
  <c r="I227" i="5"/>
  <c r="I229" i="5"/>
  <c r="I221" i="5"/>
  <c r="I210" i="5"/>
  <c r="I197" i="5"/>
  <c r="I194" i="5"/>
  <c r="I193" i="5"/>
  <c r="I185" i="5"/>
  <c r="I170" i="5"/>
  <c r="I169" i="5"/>
  <c r="I171" i="5"/>
  <c r="I160" i="5"/>
  <c r="I159" i="5"/>
  <c r="I157" i="5"/>
  <c r="I161" i="5"/>
  <c r="I155" i="5"/>
  <c r="I147" i="5"/>
  <c r="I143" i="5"/>
  <c r="I148" i="5"/>
  <c r="I144" i="5"/>
  <c r="I138" i="5"/>
  <c r="I140" i="5"/>
  <c r="I135" i="5"/>
  <c r="I134" i="5"/>
  <c r="I126" i="5"/>
  <c r="I125" i="5"/>
  <c r="I121" i="5"/>
  <c r="I115" i="5"/>
  <c r="I108" i="5"/>
  <c r="I105" i="5"/>
  <c r="I101" i="5"/>
  <c r="I99" i="5"/>
  <c r="I100" i="5"/>
  <c r="I97" i="5"/>
  <c r="I95" i="5"/>
  <c r="I92" i="5"/>
  <c r="I90" i="5"/>
  <c r="I85" i="5"/>
  <c r="I91" i="5"/>
  <c r="I58" i="5"/>
  <c r="I53" i="5"/>
  <c r="I52" i="5"/>
  <c r="I55" i="5"/>
  <c r="I48" i="5"/>
  <c r="I49" i="5"/>
  <c r="I40" i="5"/>
  <c r="I37" i="5"/>
  <c r="F447" i="5"/>
  <c r="F446" i="5"/>
  <c r="F445" i="5"/>
  <c r="F444" i="5"/>
  <c r="F430" i="5"/>
  <c r="F429" i="5"/>
  <c r="F428" i="5"/>
  <c r="F442" i="5"/>
  <c r="F441" i="5"/>
  <c r="F440" i="5"/>
  <c r="F437" i="5"/>
  <c r="F436" i="5"/>
  <c r="F435" i="5"/>
  <c r="F434" i="5"/>
  <c r="F433" i="5"/>
  <c r="F432" i="5"/>
  <c r="F419" i="5"/>
  <c r="F418" i="5"/>
  <c r="F417" i="5"/>
  <c r="F416" i="5"/>
  <c r="F415" i="5"/>
  <c r="F412" i="5"/>
  <c r="F411" i="5"/>
  <c r="F403" i="5"/>
  <c r="F402" i="5"/>
  <c r="F401" i="5"/>
  <c r="F397" i="5"/>
  <c r="F396" i="5"/>
  <c r="F395" i="5"/>
  <c r="F399" i="5"/>
  <c r="F384" i="5"/>
  <c r="F382" i="5"/>
  <c r="F381" i="5"/>
  <c r="F383" i="5"/>
  <c r="F378" i="5"/>
  <c r="F376" i="5"/>
  <c r="F377" i="5"/>
  <c r="F374" i="5"/>
  <c r="F368" i="5"/>
  <c r="F367" i="5"/>
  <c r="F364" i="5"/>
  <c r="F362" i="5"/>
  <c r="F358" i="5"/>
  <c r="F361" i="5"/>
  <c r="F353" i="5"/>
  <c r="F357" i="5"/>
  <c r="F356" i="5"/>
  <c r="F355" i="5"/>
  <c r="F354" i="5"/>
  <c r="F348" i="5"/>
  <c r="F336" i="5"/>
  <c r="F330" i="5"/>
  <c r="F335" i="5"/>
  <c r="F326" i="5"/>
  <c r="F318" i="5"/>
  <c r="F321" i="5"/>
  <c r="F309" i="5"/>
  <c r="F315" i="5"/>
  <c r="F313" i="5"/>
  <c r="F312" i="5"/>
  <c r="F298" i="5"/>
  <c r="F304" i="5"/>
  <c r="F292" i="5"/>
  <c r="F294" i="5"/>
  <c r="F297" i="5"/>
  <c r="F280" i="5"/>
  <c r="F279" i="5"/>
  <c r="F278" i="5"/>
  <c r="F283" i="5"/>
  <c r="F282" i="5"/>
  <c r="F281" i="5"/>
  <c r="F271" i="5"/>
  <c r="F270" i="5"/>
  <c r="F276" i="5"/>
  <c r="F265" i="5"/>
  <c r="F258" i="5"/>
  <c r="F262" i="5"/>
  <c r="F260" i="5"/>
  <c r="F268" i="5"/>
  <c r="F266" i="5"/>
  <c r="F251" i="5"/>
  <c r="F246" i="5"/>
  <c r="F249" i="5"/>
  <c r="F240" i="5"/>
  <c r="F228" i="5"/>
  <c r="F230" i="5"/>
  <c r="F227" i="5"/>
  <c r="F229" i="5"/>
  <c r="F221" i="5"/>
  <c r="F210" i="5"/>
  <c r="F197" i="5"/>
  <c r="F194" i="5"/>
  <c r="F193" i="5"/>
  <c r="F185" i="5"/>
  <c r="F170" i="5"/>
  <c r="F169" i="5"/>
  <c r="F171" i="5"/>
  <c r="F160" i="5"/>
  <c r="F159" i="5"/>
  <c r="F157" i="5"/>
  <c r="F161" i="5"/>
  <c r="F155" i="5"/>
  <c r="F147" i="5"/>
  <c r="F143" i="5"/>
  <c r="F148" i="5"/>
  <c r="F144" i="5"/>
  <c r="F138" i="5"/>
  <c r="F140" i="5"/>
  <c r="F135" i="5"/>
  <c r="F134" i="5"/>
  <c r="F126" i="5"/>
  <c r="F125" i="5"/>
  <c r="F121" i="5"/>
  <c r="F115" i="5"/>
  <c r="F108" i="5"/>
  <c r="F105" i="5"/>
  <c r="F101" i="5"/>
  <c r="F99" i="5"/>
  <c r="F100" i="5"/>
  <c r="F97" i="5"/>
  <c r="F95" i="5"/>
  <c r="F92" i="5"/>
  <c r="F90" i="5"/>
  <c r="F85" i="5"/>
  <c r="F91" i="5"/>
  <c r="F58" i="5"/>
  <c r="F53" i="5"/>
  <c r="F52" i="5"/>
  <c r="F55" i="5"/>
  <c r="F48" i="5"/>
  <c r="F49" i="5"/>
  <c r="F40" i="5"/>
  <c r="F37" i="5"/>
  <c r="I345" i="5"/>
  <c r="L345" i="5"/>
  <c r="I94" i="5"/>
  <c r="L94" i="5"/>
  <c r="L103" i="5"/>
  <c r="I103" i="5"/>
  <c r="F457" i="5"/>
  <c r="F344" i="5"/>
  <c r="F409" i="5"/>
  <c r="F380" i="5"/>
  <c r="F296" i="5"/>
  <c r="F345" i="5"/>
  <c r="F284" i="5"/>
  <c r="F187" i="5"/>
  <c r="F94" i="5"/>
  <c r="F103" i="5"/>
  <c r="O136" i="5"/>
  <c r="O120" i="5"/>
  <c r="O431" i="5"/>
  <c r="O422" i="5"/>
  <c r="O139" i="5"/>
  <c r="O106" i="5"/>
  <c r="O57" i="5"/>
  <c r="L106" i="5"/>
  <c r="L116" i="5"/>
  <c r="L385" i="5"/>
  <c r="L295" i="5"/>
  <c r="L173" i="5"/>
  <c r="L465" i="5"/>
  <c r="I465" i="5"/>
  <c r="I385" i="5"/>
  <c r="I295" i="5"/>
  <c r="I173" i="5"/>
  <c r="I106" i="5"/>
  <c r="I116" i="5"/>
  <c r="AL1" i="2"/>
  <c r="AL2" i="2"/>
  <c r="AK1" i="2"/>
  <c r="AK2" i="2"/>
  <c r="AM2" i="2"/>
  <c r="AN2" i="2"/>
  <c r="AN3" i="2"/>
  <c r="AN4" i="2"/>
  <c r="AL21" i="2"/>
  <c r="AL22" i="2"/>
  <c r="AK21" i="2"/>
  <c r="AK22" i="2"/>
  <c r="AM22" i="2"/>
  <c r="AN22" i="2"/>
  <c r="I187" i="5"/>
  <c r="I284" i="5"/>
  <c r="I296" i="5"/>
  <c r="I457" i="5"/>
  <c r="I344" i="5"/>
  <c r="I409" i="5"/>
  <c r="I380" i="5"/>
  <c r="L457" i="5"/>
  <c r="L344" i="5"/>
  <c r="L409" i="5"/>
  <c r="L380" i="5"/>
  <c r="L284" i="5"/>
  <c r="L296" i="5"/>
  <c r="L187" i="5"/>
  <c r="O457" i="5"/>
  <c r="O344" i="5"/>
  <c r="O409" i="5"/>
  <c r="O380" i="5"/>
  <c r="O345" i="5"/>
  <c r="O284" i="5"/>
  <c r="O296" i="5"/>
  <c r="O187" i="5"/>
  <c r="O94" i="5"/>
  <c r="O103" i="5"/>
  <c r="F456" i="5"/>
  <c r="F466" i="5"/>
  <c r="F462" i="5"/>
  <c r="F464" i="5"/>
  <c r="F461" i="5"/>
  <c r="F420" i="5"/>
  <c r="F460" i="5"/>
  <c r="F463" i="5"/>
  <c r="F455" i="5"/>
  <c r="F454" i="5"/>
  <c r="F449" i="5"/>
  <c r="F458" i="5"/>
  <c r="F450" i="5"/>
  <c r="F453" i="5"/>
  <c r="F452" i="5"/>
  <c r="F451" i="5"/>
  <c r="F439" i="5"/>
  <c r="F379" i="5"/>
  <c r="F426" i="5"/>
  <c r="F448" i="5"/>
  <c r="F459" i="5"/>
  <c r="F425" i="5"/>
  <c r="F424" i="5"/>
  <c r="F423" i="5"/>
  <c r="F414" i="5"/>
  <c r="F413" i="5"/>
  <c r="F390" i="5"/>
  <c r="F389" i="5"/>
  <c r="F405" i="5"/>
  <c r="F404" i="5"/>
  <c r="F406" i="5"/>
  <c r="F410" i="5"/>
  <c r="F398" i="5"/>
  <c r="F400" i="5"/>
  <c r="F421" i="5"/>
  <c r="F386" i="5"/>
  <c r="F349" i="5"/>
  <c r="F373" i="5"/>
  <c r="F408" i="5"/>
  <c r="F393" i="5"/>
  <c r="F372" i="5"/>
  <c r="F371" i="5"/>
  <c r="F391" i="5"/>
  <c r="F392" i="5"/>
  <c r="F370" i="5"/>
  <c r="F360" i="5"/>
  <c r="F365" i="5"/>
  <c r="F363" i="5"/>
  <c r="F359" i="5"/>
  <c r="F394" i="5"/>
  <c r="F369" i="5"/>
  <c r="F317" i="5"/>
  <c r="F339" i="5"/>
  <c r="F350" i="5"/>
  <c r="F338" i="5"/>
  <c r="F351" i="5"/>
  <c r="F352" i="5"/>
  <c r="F337" i="5"/>
  <c r="F327" i="5"/>
  <c r="F290" i="5"/>
  <c r="F311" i="5"/>
  <c r="F331" i="5"/>
  <c r="F328" i="5"/>
  <c r="F332" i="5"/>
  <c r="F322" i="5"/>
  <c r="F299" i="5"/>
  <c r="F346" i="5"/>
  <c r="F310" i="5"/>
  <c r="F303" i="5"/>
  <c r="F301" i="5"/>
  <c r="F319" i="5"/>
  <c r="F316" i="5"/>
  <c r="F247" i="5"/>
  <c r="F334" i="5"/>
  <c r="F329" i="5"/>
  <c r="F333" i="5"/>
  <c r="F285" i="5"/>
  <c r="F323" i="5"/>
  <c r="F253" i="5"/>
  <c r="F261" i="5"/>
  <c r="F291" i="5"/>
  <c r="F274" i="5"/>
  <c r="F245" i="5"/>
  <c r="F226" i="5"/>
  <c r="F250" i="5"/>
  <c r="F217" i="5"/>
  <c r="F288" i="5"/>
  <c r="F252" i="5"/>
  <c r="F269" i="5"/>
  <c r="F248" i="5"/>
  <c r="F241" i="5"/>
  <c r="F244" i="5"/>
  <c r="F255" i="5"/>
  <c r="F237" i="5"/>
  <c r="F218" i="5"/>
  <c r="F207" i="5"/>
  <c r="F191" i="5"/>
  <c r="F204" i="5"/>
  <c r="F259" i="5"/>
  <c r="F257" i="5"/>
  <c r="F236" i="5"/>
  <c r="F231" i="5"/>
  <c r="F256" i="5"/>
  <c r="F222" i="5"/>
  <c r="F216" i="5"/>
  <c r="F219" i="5"/>
  <c r="F214" i="5"/>
  <c r="F179" i="5"/>
  <c r="F206" i="5"/>
  <c r="F195" i="5"/>
  <c r="F208" i="5"/>
  <c r="F225" i="5"/>
  <c r="F211" i="5"/>
  <c r="F212" i="5"/>
  <c r="F224" i="5"/>
  <c r="F223" i="5"/>
  <c r="F158" i="5"/>
  <c r="F205" i="5"/>
  <c r="F168" i="5"/>
  <c r="F188" i="5"/>
  <c r="F176" i="5"/>
  <c r="F142" i="5"/>
  <c r="F189" i="5"/>
  <c r="F137" i="5"/>
  <c r="F174" i="5"/>
  <c r="F198" i="5"/>
  <c r="F172" i="5"/>
  <c r="F133" i="5"/>
  <c r="F184" i="5"/>
  <c r="F150" i="5"/>
  <c r="F123" i="5"/>
  <c r="F149" i="5"/>
  <c r="F163" i="5"/>
  <c r="F153" i="5"/>
  <c r="F119" i="5"/>
  <c r="F165" i="5"/>
  <c r="F156" i="5"/>
  <c r="F145" i="5"/>
  <c r="F107" i="5"/>
  <c r="F118" i="5"/>
  <c r="F113" i="5"/>
  <c r="F141" i="5"/>
  <c r="F132" i="5"/>
  <c r="F130" i="5"/>
  <c r="F110" i="5"/>
  <c r="F104" i="5"/>
  <c r="F131" i="5"/>
  <c r="F117" i="5"/>
  <c r="F93" i="5"/>
  <c r="F127" i="5"/>
  <c r="F129" i="5"/>
  <c r="F111" i="5"/>
  <c r="F86" i="5"/>
  <c r="F81" i="5"/>
  <c r="F124" i="5"/>
  <c r="F80" i="5"/>
  <c r="F88" i="5"/>
  <c r="F79" i="5"/>
  <c r="F63" i="5"/>
  <c r="F59" i="5"/>
  <c r="F75" i="5"/>
  <c r="F66" i="5"/>
  <c r="F96" i="5"/>
  <c r="F89" i="5"/>
  <c r="F70" i="5"/>
  <c r="F69" i="5"/>
  <c r="F98" i="5"/>
  <c r="F84" i="5"/>
  <c r="F67" i="5"/>
  <c r="F78" i="5"/>
  <c r="F60" i="5"/>
  <c r="F82" i="5"/>
  <c r="F73" i="5"/>
  <c r="F44" i="5"/>
  <c r="F56" i="5"/>
  <c r="F46" i="5"/>
  <c r="F54" i="5"/>
  <c r="I456" i="5"/>
  <c r="I466" i="5"/>
  <c r="I462" i="5"/>
  <c r="I464" i="5"/>
  <c r="I461" i="5"/>
  <c r="I420" i="5"/>
  <c r="I460" i="5"/>
  <c r="I463" i="5"/>
  <c r="I455" i="5"/>
  <c r="I454" i="5"/>
  <c r="I449" i="5"/>
  <c r="I458" i="5"/>
  <c r="I450" i="5"/>
  <c r="I453" i="5"/>
  <c r="I452" i="5"/>
  <c r="I451" i="5"/>
  <c r="I439" i="5"/>
  <c r="I379" i="5"/>
  <c r="I426" i="5"/>
  <c r="I448" i="5"/>
  <c r="I459" i="5"/>
  <c r="I425" i="5"/>
  <c r="I424" i="5"/>
  <c r="I423" i="5"/>
  <c r="I414" i="5"/>
  <c r="I413" i="5"/>
  <c r="I390" i="5"/>
  <c r="I389" i="5"/>
  <c r="I405" i="5"/>
  <c r="I404" i="5"/>
  <c r="I406" i="5"/>
  <c r="I410" i="5"/>
  <c r="I398" i="5"/>
  <c r="I400" i="5"/>
  <c r="I421" i="5"/>
  <c r="I386" i="5"/>
  <c r="I349" i="5"/>
  <c r="I373" i="5"/>
  <c r="I408" i="5"/>
  <c r="I393" i="5"/>
  <c r="I372" i="5"/>
  <c r="I371" i="5"/>
  <c r="I391" i="5"/>
  <c r="I392" i="5"/>
  <c r="I370" i="5"/>
  <c r="I360" i="5"/>
  <c r="I365" i="5"/>
  <c r="I363" i="5"/>
  <c r="I359" i="5"/>
  <c r="I394" i="5"/>
  <c r="I369" i="5"/>
  <c r="I317" i="5"/>
  <c r="I339" i="5"/>
  <c r="I350" i="5"/>
  <c r="I338" i="5"/>
  <c r="I351" i="5"/>
  <c r="I352" i="5"/>
  <c r="I337" i="5"/>
  <c r="I327" i="5"/>
  <c r="I290" i="5"/>
  <c r="I311" i="5"/>
  <c r="I331" i="5"/>
  <c r="I328" i="5"/>
  <c r="I332" i="5"/>
  <c r="I322" i="5"/>
  <c r="I299" i="5"/>
  <c r="I346" i="5"/>
  <c r="I310" i="5"/>
  <c r="I303" i="5"/>
  <c r="I301" i="5"/>
  <c r="I319" i="5"/>
  <c r="I316" i="5"/>
  <c r="I247" i="5"/>
  <c r="I334" i="5"/>
  <c r="I329" i="5"/>
  <c r="I333" i="5"/>
  <c r="I285" i="5"/>
  <c r="I323" i="5"/>
  <c r="I253" i="5"/>
  <c r="I261" i="5"/>
  <c r="I291" i="5"/>
  <c r="I274" i="5"/>
  <c r="I245" i="5"/>
  <c r="I226" i="5"/>
  <c r="I250" i="5"/>
  <c r="I217" i="5"/>
  <c r="I288" i="5"/>
  <c r="I252" i="5"/>
  <c r="I269" i="5"/>
  <c r="I248" i="5"/>
  <c r="I241" i="5"/>
  <c r="I244" i="5"/>
  <c r="I255" i="5"/>
  <c r="I237" i="5"/>
  <c r="I218" i="5"/>
  <c r="I207" i="5"/>
  <c r="I191" i="5"/>
  <c r="I204" i="5"/>
  <c r="I259" i="5"/>
  <c r="I257" i="5"/>
  <c r="I236" i="5"/>
  <c r="I231" i="5"/>
  <c r="I256" i="5"/>
  <c r="I222" i="5"/>
  <c r="I216" i="5"/>
  <c r="I219" i="5"/>
  <c r="I214" i="5"/>
  <c r="I179" i="5"/>
  <c r="I206" i="5"/>
  <c r="I195" i="5"/>
  <c r="I208" i="5"/>
  <c r="I225" i="5"/>
  <c r="I211" i="5"/>
  <c r="I212" i="5"/>
  <c r="I224" i="5"/>
  <c r="I223" i="5"/>
  <c r="I158" i="5"/>
  <c r="I205" i="5"/>
  <c r="I168" i="5"/>
  <c r="I188" i="5"/>
  <c r="I176" i="5"/>
  <c r="I142" i="5"/>
  <c r="I189" i="5"/>
  <c r="I137" i="5"/>
  <c r="I174" i="5"/>
  <c r="I198" i="5"/>
  <c r="I172" i="5"/>
  <c r="I133" i="5"/>
  <c r="I184" i="5"/>
  <c r="I150" i="5"/>
  <c r="I123" i="5"/>
  <c r="I149" i="5"/>
  <c r="I163" i="5"/>
  <c r="I153" i="5"/>
  <c r="I119" i="5"/>
  <c r="I165" i="5"/>
  <c r="I156" i="5"/>
  <c r="I145" i="5"/>
  <c r="I107" i="5"/>
  <c r="I118" i="5"/>
  <c r="I113" i="5"/>
  <c r="I141" i="5"/>
  <c r="I132" i="5"/>
  <c r="I130" i="5"/>
  <c r="I110" i="5"/>
  <c r="I104" i="5"/>
  <c r="I131" i="5"/>
  <c r="I117" i="5"/>
  <c r="I93" i="5"/>
  <c r="I127" i="5"/>
  <c r="I129" i="5"/>
  <c r="I111" i="5"/>
  <c r="I86" i="5"/>
  <c r="I81" i="5"/>
  <c r="I124" i="5"/>
  <c r="I80" i="5"/>
  <c r="I88" i="5"/>
  <c r="I79" i="5"/>
  <c r="I63" i="5"/>
  <c r="I59" i="5"/>
  <c r="I75" i="5"/>
  <c r="I66" i="5"/>
  <c r="I96" i="5"/>
  <c r="I89" i="5"/>
  <c r="I70" i="5"/>
  <c r="I69" i="5"/>
  <c r="I98" i="5"/>
  <c r="I84" i="5"/>
  <c r="I67" i="5"/>
  <c r="I78" i="5"/>
  <c r="I60" i="5"/>
  <c r="I82" i="5"/>
  <c r="I73" i="5"/>
  <c r="I44" i="5"/>
  <c r="I56" i="5"/>
  <c r="I46" i="5"/>
  <c r="I54" i="5"/>
  <c r="L456" i="5"/>
  <c r="L466" i="5"/>
  <c r="L462" i="5"/>
  <c r="L464" i="5"/>
  <c r="L461" i="5"/>
  <c r="L420" i="5"/>
  <c r="L460" i="5"/>
  <c r="L463" i="5"/>
  <c r="L455" i="5"/>
  <c r="L454" i="5"/>
  <c r="L449" i="5"/>
  <c r="L458" i="5"/>
  <c r="L450" i="5"/>
  <c r="L453" i="5"/>
  <c r="L452" i="5"/>
  <c r="L451" i="5"/>
  <c r="L439" i="5"/>
  <c r="L379" i="5"/>
  <c r="L426" i="5"/>
  <c r="L448" i="5"/>
  <c r="L459" i="5"/>
  <c r="L425" i="5"/>
  <c r="L424" i="5"/>
  <c r="L423" i="5"/>
  <c r="L414" i="5"/>
  <c r="L413" i="5"/>
  <c r="L390" i="5"/>
  <c r="L389" i="5"/>
  <c r="L405" i="5"/>
  <c r="L404" i="5"/>
  <c r="L406" i="5"/>
  <c r="L410" i="5"/>
  <c r="L398" i="5"/>
  <c r="L400" i="5"/>
  <c r="L421" i="5"/>
  <c r="L386" i="5"/>
  <c r="L349" i="5"/>
  <c r="L373" i="5"/>
  <c r="L408" i="5"/>
  <c r="L393" i="5"/>
  <c r="L372" i="5"/>
  <c r="L371" i="5"/>
  <c r="L391" i="5"/>
  <c r="L392" i="5"/>
  <c r="L370" i="5"/>
  <c r="L360" i="5"/>
  <c r="L365" i="5"/>
  <c r="L363" i="5"/>
  <c r="L359" i="5"/>
  <c r="L394" i="5"/>
  <c r="L369" i="5"/>
  <c r="L317" i="5"/>
  <c r="L339" i="5"/>
  <c r="L350" i="5"/>
  <c r="L338" i="5"/>
  <c r="L351" i="5"/>
  <c r="L352" i="5"/>
  <c r="L337" i="5"/>
  <c r="L327" i="5"/>
  <c r="L290" i="5"/>
  <c r="L311" i="5"/>
  <c r="L331" i="5"/>
  <c r="L328" i="5"/>
  <c r="L332" i="5"/>
  <c r="L322" i="5"/>
  <c r="L299" i="5"/>
  <c r="L346" i="5"/>
  <c r="L310" i="5"/>
  <c r="L303" i="5"/>
  <c r="L301" i="5"/>
  <c r="L319" i="5"/>
  <c r="L316" i="5"/>
  <c r="L247" i="5"/>
  <c r="L334" i="5"/>
  <c r="L329" i="5"/>
  <c r="L333" i="5"/>
  <c r="L285" i="5"/>
  <c r="L323" i="5"/>
  <c r="L253" i="5"/>
  <c r="L261" i="5"/>
  <c r="L291" i="5"/>
  <c r="L274" i="5"/>
  <c r="L245" i="5"/>
  <c r="L226" i="5"/>
  <c r="L250" i="5"/>
  <c r="L217" i="5"/>
  <c r="L288" i="5"/>
  <c r="L252" i="5"/>
  <c r="L269" i="5"/>
  <c r="L248" i="5"/>
  <c r="L241" i="5"/>
  <c r="L244" i="5"/>
  <c r="L255" i="5"/>
  <c r="L237" i="5"/>
  <c r="L218" i="5"/>
  <c r="L207" i="5"/>
  <c r="L191" i="5"/>
  <c r="L204" i="5"/>
  <c r="L259" i="5"/>
  <c r="L257" i="5"/>
  <c r="L236" i="5"/>
  <c r="L231" i="5"/>
  <c r="L256" i="5"/>
  <c r="L222" i="5"/>
  <c r="L216" i="5"/>
  <c r="L219" i="5"/>
  <c r="L214" i="5"/>
  <c r="L179" i="5"/>
  <c r="L206" i="5"/>
  <c r="L195" i="5"/>
  <c r="L208" i="5"/>
  <c r="L225" i="5"/>
  <c r="L211" i="5"/>
  <c r="L212" i="5"/>
  <c r="L224" i="5"/>
  <c r="L223" i="5"/>
  <c r="L158" i="5"/>
  <c r="L205" i="5"/>
  <c r="L168" i="5"/>
  <c r="L188" i="5"/>
  <c r="L176" i="5"/>
  <c r="L142" i="5"/>
  <c r="L189" i="5"/>
  <c r="L137" i="5"/>
  <c r="L174" i="5"/>
  <c r="L198" i="5"/>
  <c r="L172" i="5"/>
  <c r="L133" i="5"/>
  <c r="L184" i="5"/>
  <c r="L150" i="5"/>
  <c r="L123" i="5"/>
  <c r="L149" i="5"/>
  <c r="L163" i="5"/>
  <c r="L153" i="5"/>
  <c r="L119" i="5"/>
  <c r="L165" i="5"/>
  <c r="L156" i="5"/>
  <c r="L145" i="5"/>
  <c r="L107" i="5"/>
  <c r="L118" i="5"/>
  <c r="L113" i="5"/>
  <c r="L141" i="5"/>
  <c r="L132" i="5"/>
  <c r="L130" i="5"/>
  <c r="L110" i="5"/>
  <c r="L104" i="5"/>
  <c r="L131" i="5"/>
  <c r="L117" i="5"/>
  <c r="L93" i="5"/>
  <c r="L127" i="5"/>
  <c r="L129" i="5"/>
  <c r="L111" i="5"/>
  <c r="L86" i="5"/>
  <c r="L81" i="5"/>
  <c r="L124" i="5"/>
  <c r="L80" i="5"/>
  <c r="L88" i="5"/>
  <c r="L79" i="5"/>
  <c r="L63" i="5"/>
  <c r="L59" i="5"/>
  <c r="L75" i="5"/>
  <c r="L66" i="5"/>
  <c r="L96" i="5"/>
  <c r="L89" i="5"/>
  <c r="L70" i="5"/>
  <c r="L69" i="5"/>
  <c r="L98" i="5"/>
  <c r="L84" i="5"/>
  <c r="L67" i="5"/>
  <c r="L78" i="5"/>
  <c r="L60" i="5"/>
  <c r="L82" i="5"/>
  <c r="L73" i="5"/>
  <c r="L44" i="5"/>
  <c r="L56" i="5"/>
  <c r="L46" i="5"/>
  <c r="L54" i="5"/>
  <c r="O456" i="5"/>
  <c r="O466" i="5"/>
  <c r="O462" i="5"/>
  <c r="O464" i="5"/>
  <c r="O461" i="5"/>
  <c r="O420" i="5"/>
  <c r="O460" i="5"/>
  <c r="O463" i="5"/>
  <c r="O455" i="5"/>
  <c r="O454" i="5"/>
  <c r="O449" i="5"/>
  <c r="O458" i="5"/>
  <c r="O450" i="5"/>
  <c r="O453" i="5"/>
  <c r="O452" i="5"/>
  <c r="O451" i="5"/>
  <c r="O439" i="5"/>
  <c r="O379" i="5"/>
  <c r="O426" i="5"/>
  <c r="O448" i="5"/>
  <c r="O459" i="5"/>
  <c r="O425" i="5"/>
  <c r="O424" i="5"/>
  <c r="O423" i="5"/>
  <c r="O414" i="5"/>
  <c r="O413" i="5"/>
  <c r="O390" i="5"/>
  <c r="O389" i="5"/>
  <c r="O405" i="5"/>
  <c r="O404" i="5"/>
  <c r="O406" i="5"/>
  <c r="O410" i="5"/>
  <c r="O398" i="5"/>
  <c r="O400" i="5"/>
  <c r="O421" i="5"/>
  <c r="O386" i="5"/>
  <c r="O349" i="5"/>
  <c r="O373" i="5"/>
  <c r="O408" i="5"/>
  <c r="O393" i="5"/>
  <c r="O372" i="5"/>
  <c r="O371" i="5"/>
  <c r="O391" i="5"/>
  <c r="O392" i="5"/>
  <c r="O370" i="5"/>
  <c r="O360" i="5"/>
  <c r="O365" i="5"/>
  <c r="O363" i="5"/>
  <c r="O359" i="5"/>
  <c r="O394" i="5"/>
  <c r="O369" i="5"/>
  <c r="O317" i="5"/>
  <c r="O339" i="5"/>
  <c r="O350" i="5"/>
  <c r="O338" i="5"/>
  <c r="O351" i="5"/>
  <c r="O352" i="5"/>
  <c r="O337" i="5"/>
  <c r="O327" i="5"/>
  <c r="O290" i="5"/>
  <c r="O311" i="5"/>
  <c r="O331" i="5"/>
  <c r="O328" i="5"/>
  <c r="O332" i="5"/>
  <c r="O322" i="5"/>
  <c r="O299" i="5"/>
  <c r="O346" i="5"/>
  <c r="O310" i="5"/>
  <c r="O303" i="5"/>
  <c r="O301" i="5"/>
  <c r="O319" i="5"/>
  <c r="O316" i="5"/>
  <c r="O247" i="5"/>
  <c r="O334" i="5"/>
  <c r="O329" i="5"/>
  <c r="O333" i="5"/>
  <c r="O285" i="5"/>
  <c r="O323" i="5"/>
  <c r="O253" i="5"/>
  <c r="O261" i="5"/>
  <c r="O291" i="5"/>
  <c r="O274" i="5"/>
  <c r="O245" i="5"/>
  <c r="O226" i="5"/>
  <c r="O250" i="5"/>
  <c r="O217" i="5"/>
  <c r="O288" i="5"/>
  <c r="O252" i="5"/>
  <c r="O269" i="5"/>
  <c r="O248" i="5"/>
  <c r="O241" i="5"/>
  <c r="O244" i="5"/>
  <c r="O255" i="5"/>
  <c r="O237" i="5"/>
  <c r="O218" i="5"/>
  <c r="O207" i="5"/>
  <c r="O191" i="5"/>
  <c r="O204" i="5"/>
  <c r="O259" i="5"/>
  <c r="O257" i="5"/>
  <c r="O236" i="5"/>
  <c r="O231" i="5"/>
  <c r="O256" i="5"/>
  <c r="O222" i="5"/>
  <c r="O216" i="5"/>
  <c r="O219" i="5"/>
  <c r="O214" i="5"/>
  <c r="O179" i="5"/>
  <c r="O206" i="5"/>
  <c r="O195" i="5"/>
  <c r="O208" i="5"/>
  <c r="O225" i="5"/>
  <c r="O211" i="5"/>
  <c r="O212" i="5"/>
  <c r="O224" i="5"/>
  <c r="O223" i="5"/>
  <c r="O158" i="5"/>
  <c r="O205" i="5"/>
  <c r="O168" i="5"/>
  <c r="O188" i="5"/>
  <c r="O176" i="5"/>
  <c r="O142" i="5"/>
  <c r="O189" i="5"/>
  <c r="O137" i="5"/>
  <c r="O174" i="5"/>
  <c r="O198" i="5"/>
  <c r="O172" i="5"/>
  <c r="O133" i="5"/>
  <c r="O184" i="5"/>
  <c r="O150" i="5"/>
  <c r="O123" i="5"/>
  <c r="O149" i="5"/>
  <c r="O163" i="5"/>
  <c r="O153" i="5"/>
  <c r="O119" i="5"/>
  <c r="O165" i="5"/>
  <c r="O156" i="5"/>
  <c r="O145" i="5"/>
  <c r="O107" i="5"/>
  <c r="O118" i="5"/>
  <c r="O113" i="5"/>
  <c r="O141" i="5"/>
  <c r="O132" i="5"/>
  <c r="O130" i="5"/>
  <c r="O110" i="5"/>
  <c r="O104" i="5"/>
  <c r="O131" i="5"/>
  <c r="O117" i="5"/>
  <c r="O93" i="5"/>
  <c r="O127" i="5"/>
  <c r="O129" i="5"/>
  <c r="O111" i="5"/>
  <c r="O86" i="5"/>
  <c r="O81" i="5"/>
  <c r="O124" i="5"/>
  <c r="O80" i="5"/>
  <c r="O88" i="5"/>
  <c r="O79" i="5"/>
  <c r="O63" i="5"/>
  <c r="O59" i="5"/>
  <c r="O75" i="5"/>
  <c r="O66" i="5"/>
  <c r="O96" i="5"/>
  <c r="O89" i="5"/>
  <c r="O70" i="5"/>
  <c r="O69" i="5"/>
  <c r="O98" i="5"/>
  <c r="O84" i="5"/>
  <c r="O67" i="5"/>
  <c r="O78" i="5"/>
  <c r="O60" i="5"/>
  <c r="O82" i="5"/>
  <c r="O73" i="5"/>
  <c r="O44" i="5"/>
  <c r="O56" i="5"/>
  <c r="O46" i="5"/>
  <c r="O54" i="5"/>
  <c r="O465" i="5"/>
  <c r="O116" i="5"/>
  <c r="O385" i="5"/>
  <c r="O295" i="5"/>
  <c r="O173" i="5"/>
  <c r="L136" i="5"/>
  <c r="L139" i="5"/>
  <c r="L120" i="5"/>
  <c r="L431" i="5"/>
  <c r="L422" i="5"/>
  <c r="I431" i="5"/>
  <c r="I422" i="5"/>
  <c r="I136" i="5"/>
  <c r="I139" i="5"/>
  <c r="I120" i="5"/>
  <c r="I57" i="5"/>
  <c r="F465" i="5"/>
  <c r="F431" i="5"/>
  <c r="F422" i="5"/>
  <c r="F385" i="5"/>
  <c r="F295" i="5"/>
  <c r="F173" i="5"/>
  <c r="F136" i="5"/>
  <c r="F139" i="5"/>
  <c r="F120" i="5"/>
  <c r="F106" i="5"/>
  <c r="F116" i="5"/>
  <c r="F57" i="5"/>
  <c r="Z43" i="2"/>
  <c r="Z42" i="2"/>
  <c r="Z41" i="2"/>
  <c r="Z40" i="2"/>
  <c r="Z37" i="2"/>
  <c r="Z36" i="2"/>
  <c r="Z35" i="2"/>
  <c r="E1704" i="2"/>
  <c r="E1703" i="2"/>
  <c r="E1699" i="2"/>
  <c r="E1698" i="2"/>
  <c r="E1694" i="2"/>
  <c r="E1693" i="2"/>
  <c r="E1680" i="2"/>
  <c r="E1679" i="2"/>
  <c r="E1678" i="2"/>
  <c r="E1677" i="2"/>
  <c r="E1658" i="2"/>
  <c r="E1657" i="2"/>
  <c r="E1656" i="2"/>
  <c r="E1655" i="2"/>
  <c r="E1654" i="2"/>
  <c r="E1653" i="2"/>
  <c r="E1652" i="2"/>
  <c r="E1651" i="2"/>
  <c r="E1650" i="2"/>
  <c r="E1649" i="2"/>
  <c r="E1648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1676" i="2"/>
  <c r="E1675" i="2"/>
  <c r="E1647" i="2"/>
  <c r="E1298" i="2"/>
  <c r="E1692" i="2"/>
  <c r="E1674" i="2"/>
  <c r="E1702" i="2"/>
  <c r="E1592" i="2"/>
  <c r="E1673" i="2"/>
  <c r="E1691" i="2"/>
  <c r="E1478" i="2"/>
  <c r="E1297" i="2"/>
  <c r="E932" i="2"/>
  <c r="E931" i="2"/>
  <c r="E1477" i="2"/>
  <c r="E1476" i="2"/>
  <c r="E1591" i="2"/>
  <c r="E1697" i="2"/>
  <c r="E1296" i="2"/>
  <c r="E1475" i="2"/>
  <c r="E1590" i="2"/>
  <c r="E930" i="2"/>
  <c r="E1295" i="2"/>
  <c r="E1589" i="2"/>
  <c r="E1672" i="2"/>
  <c r="E1294" i="2"/>
  <c r="E1474" i="2"/>
  <c r="E929" i="2"/>
  <c r="E1473" i="2"/>
  <c r="E1472" i="2"/>
  <c r="E1293" i="2"/>
  <c r="E928" i="2"/>
  <c r="E1588" i="2"/>
  <c r="E1671" i="2"/>
  <c r="E1471" i="2"/>
  <c r="E1470" i="2"/>
  <c r="E1469" i="2"/>
  <c r="E1670" i="2"/>
  <c r="E1292" i="2"/>
  <c r="E1468" i="2"/>
  <c r="E1291" i="2"/>
  <c r="E1467" i="2"/>
  <c r="E1290" i="2"/>
  <c r="E927" i="2"/>
  <c r="E926" i="2"/>
  <c r="E1289" i="2"/>
  <c r="E1288" i="2"/>
  <c r="E1466" i="2"/>
  <c r="E1287" i="2"/>
  <c r="E1286" i="2"/>
  <c r="E1465" i="2"/>
  <c r="E1690" i="2"/>
  <c r="E1285" i="2"/>
  <c r="E1464" i="2"/>
  <c r="E1284" i="2"/>
  <c r="E1587" i="2"/>
  <c r="E1586" i="2"/>
  <c r="E1283" i="2"/>
  <c r="E1463" i="2"/>
  <c r="E1462" i="2"/>
  <c r="E1646" i="2"/>
  <c r="E1645" i="2"/>
  <c r="E1644" i="2"/>
  <c r="E1585" i="2"/>
  <c r="E1461" i="2"/>
  <c r="E1701" i="2"/>
  <c r="E1584" i="2"/>
  <c r="E1583" i="2"/>
  <c r="E1460" i="2"/>
  <c r="E925" i="2"/>
  <c r="E1582" i="2"/>
  <c r="E1581" i="2"/>
  <c r="E1459" i="2"/>
  <c r="E1458" i="2"/>
  <c r="E924" i="2"/>
  <c r="E1580" i="2"/>
  <c r="E1282" i="2"/>
  <c r="E1457" i="2"/>
  <c r="E1456" i="2"/>
  <c r="E1689" i="2"/>
  <c r="E1643" i="2"/>
  <c r="E1281" i="2"/>
  <c r="E1579" i="2"/>
  <c r="E1578" i="2"/>
  <c r="E1455" i="2"/>
  <c r="E1454" i="2"/>
  <c r="E1577" i="2"/>
  <c r="E1280" i="2"/>
  <c r="E1576" i="2"/>
  <c r="E923" i="2"/>
  <c r="E1453" i="2"/>
  <c r="E1642" i="2"/>
  <c r="E1575" i="2"/>
  <c r="E1279" i="2"/>
  <c r="E1452" i="2"/>
  <c r="E1696" i="2"/>
  <c r="E1451" i="2"/>
  <c r="E1574" i="2"/>
  <c r="E1641" i="2"/>
  <c r="E1573" i="2"/>
  <c r="E1572" i="2"/>
  <c r="E1450" i="2"/>
  <c r="E1278" i="2"/>
  <c r="E1277" i="2"/>
  <c r="E1276" i="2"/>
  <c r="E1700" i="2"/>
  <c r="E1275" i="2"/>
  <c r="E922" i="2"/>
  <c r="E1449" i="2"/>
  <c r="E1571" i="2"/>
  <c r="E1640" i="2"/>
  <c r="E1274" i="2"/>
  <c r="E921" i="2"/>
  <c r="E1273" i="2"/>
  <c r="E920" i="2"/>
  <c r="E1272" i="2"/>
  <c r="E1271" i="2"/>
  <c r="E1448" i="2"/>
  <c r="E919" i="2"/>
  <c r="E1447" i="2"/>
  <c r="E1446" i="2"/>
  <c r="E1570" i="2"/>
  <c r="E1270" i="2"/>
  <c r="E1445" i="2"/>
  <c r="E1269" i="2"/>
  <c r="E1444" i="2"/>
  <c r="E1443" i="2"/>
  <c r="E1442" i="2"/>
  <c r="E1268" i="2"/>
  <c r="E1267" i="2"/>
  <c r="E1639" i="2"/>
  <c r="E918" i="2"/>
  <c r="E1569" i="2"/>
  <c r="E917" i="2"/>
  <c r="E1266" i="2"/>
  <c r="E1441" i="2"/>
  <c r="E1568" i="2"/>
  <c r="E1440" i="2"/>
  <c r="E916" i="2"/>
  <c r="E1265" i="2"/>
  <c r="E1264" i="2"/>
  <c r="E1263" i="2"/>
  <c r="E1638" i="2"/>
  <c r="E915" i="2"/>
  <c r="E1567" i="2"/>
  <c r="E914" i="2"/>
  <c r="E1262" i="2"/>
  <c r="E1439" i="2"/>
  <c r="E1438" i="2"/>
  <c r="E1261" i="2"/>
  <c r="E1566" i="2"/>
  <c r="E1437" i="2"/>
  <c r="E1637" i="2"/>
  <c r="E1636" i="2"/>
  <c r="E1688" i="2"/>
  <c r="E1687" i="2"/>
  <c r="E1686" i="2"/>
  <c r="E1685" i="2"/>
  <c r="E1669" i="2"/>
  <c r="E1668" i="2"/>
  <c r="E1667" i="2"/>
  <c r="E1635" i="2"/>
  <c r="E1634" i="2"/>
  <c r="E1633" i="2"/>
  <c r="E1632" i="2"/>
  <c r="E1631" i="2"/>
  <c r="E1630" i="2"/>
  <c r="E1629" i="2"/>
  <c r="E1565" i="2"/>
  <c r="E1564" i="2"/>
  <c r="E1563" i="2"/>
  <c r="E1562" i="2"/>
  <c r="E1561" i="2"/>
  <c r="E1560" i="2"/>
  <c r="E1559" i="2"/>
  <c r="E1558" i="2"/>
  <c r="E155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1209" i="2"/>
  <c r="E1556" i="2"/>
  <c r="E1414" i="2"/>
  <c r="E1208" i="2"/>
  <c r="E1413" i="2"/>
  <c r="E1207" i="2"/>
  <c r="E1206" i="2"/>
  <c r="E1628" i="2"/>
  <c r="E1412" i="2"/>
  <c r="E864" i="2"/>
  <c r="E1205" i="2"/>
  <c r="E1204" i="2"/>
  <c r="E1411" i="2"/>
  <c r="E1203" i="2"/>
  <c r="E1627" i="2"/>
  <c r="E863" i="2"/>
  <c r="E1202" i="2"/>
  <c r="E862" i="2"/>
  <c r="E1201" i="2"/>
  <c r="E861" i="2"/>
  <c r="E1200" i="2"/>
  <c r="E1410" i="2"/>
  <c r="E1626" i="2"/>
  <c r="E860" i="2"/>
  <c r="E1199" i="2"/>
  <c r="E859" i="2"/>
  <c r="E1198" i="2"/>
  <c r="E1197" i="2"/>
  <c r="E1196" i="2"/>
  <c r="E858" i="2"/>
  <c r="E857" i="2"/>
  <c r="E1195" i="2"/>
  <c r="E856" i="2"/>
  <c r="E855" i="2"/>
  <c r="E854" i="2"/>
  <c r="E853" i="2"/>
  <c r="E1194" i="2"/>
  <c r="E1409" i="2"/>
  <c r="E852" i="2"/>
  <c r="E851" i="2"/>
  <c r="E850" i="2"/>
  <c r="E849" i="2"/>
  <c r="E1684" i="2"/>
  <c r="E1625" i="2"/>
  <c r="E1193" i="2"/>
  <c r="E1408" i="2"/>
  <c r="E848" i="2"/>
  <c r="E1555" i="2"/>
  <c r="E1407" i="2"/>
  <c r="E1624" i="2"/>
  <c r="E1192" i="2"/>
  <c r="E1406" i="2"/>
  <c r="E1191" i="2"/>
  <c r="E1405" i="2"/>
  <c r="E1190" i="2"/>
  <c r="E1189" i="2"/>
  <c r="E1188" i="2"/>
  <c r="E1187" i="2"/>
  <c r="E847" i="2"/>
  <c r="E846" i="2"/>
  <c r="E845" i="2"/>
  <c r="E844" i="2"/>
  <c r="E1186" i="2"/>
  <c r="E1185" i="2"/>
  <c r="E1184" i="2"/>
  <c r="E843" i="2"/>
  <c r="E1183" i="2"/>
  <c r="E1404" i="2"/>
  <c r="E1623" i="2"/>
  <c r="E842" i="2"/>
  <c r="E1182" i="2"/>
  <c r="E841" i="2"/>
  <c r="E1403" i="2"/>
  <c r="E1554" i="2"/>
  <c r="E1402" i="2"/>
  <c r="E1401" i="2"/>
  <c r="E840" i="2"/>
  <c r="E839" i="2"/>
  <c r="E838" i="2"/>
  <c r="E1695" i="2"/>
  <c r="E1400" i="2"/>
  <c r="E1399" i="2"/>
  <c r="E1622" i="2"/>
  <c r="E1553" i="2"/>
  <c r="E1181" i="2"/>
  <c r="E1552" i="2"/>
  <c r="E1180" i="2"/>
  <c r="E1179" i="2"/>
  <c r="E1178" i="2"/>
  <c r="E1398" i="2"/>
  <c r="E1177" i="2"/>
  <c r="E837" i="2"/>
  <c r="E1176" i="2"/>
  <c r="E1551" i="2"/>
  <c r="E1397" i="2"/>
  <c r="E1396" i="2"/>
  <c r="E836" i="2"/>
  <c r="E1395" i="2"/>
  <c r="E1175" i="2"/>
  <c r="E835" i="2"/>
  <c r="E1174" i="2"/>
  <c r="E1173" i="2"/>
  <c r="E834" i="2"/>
  <c r="E833" i="2"/>
  <c r="E1172" i="2"/>
  <c r="E832" i="2"/>
  <c r="E1171" i="2"/>
  <c r="E1170" i="2"/>
  <c r="E1394" i="2"/>
  <c r="E1550" i="2"/>
  <c r="E1169" i="2"/>
  <c r="E831" i="2"/>
  <c r="E1168" i="2"/>
  <c r="E1549" i="2"/>
  <c r="E830" i="2"/>
  <c r="E1167" i="2"/>
  <c r="E1393" i="2"/>
  <c r="E829" i="2"/>
  <c r="E1392" i="2"/>
  <c r="E1166" i="2"/>
  <c r="E1165" i="2"/>
  <c r="E828" i="2"/>
  <c r="E827" i="2"/>
  <c r="E1391" i="2"/>
  <c r="E826" i="2"/>
  <c r="E1164" i="2"/>
  <c r="E825" i="2"/>
  <c r="E1548" i="2"/>
  <c r="E1163" i="2"/>
  <c r="E824" i="2"/>
  <c r="E823" i="2"/>
  <c r="E1390" i="2"/>
  <c r="E1389" i="2"/>
  <c r="E1547" i="2"/>
  <c r="E1388" i="2"/>
  <c r="E1162" i="2"/>
  <c r="E1161" i="2"/>
  <c r="E1160" i="2"/>
  <c r="E822" i="2"/>
  <c r="E821" i="2"/>
  <c r="E1546" i="2"/>
  <c r="E1159" i="2"/>
  <c r="E1387" i="2"/>
  <c r="E1386" i="2"/>
  <c r="E1158" i="2"/>
  <c r="E820" i="2"/>
  <c r="E819" i="2"/>
  <c r="E818" i="2"/>
  <c r="E817" i="2"/>
  <c r="E1385" i="2"/>
  <c r="E1666" i="2"/>
  <c r="E816" i="2"/>
  <c r="E1157" i="2"/>
  <c r="E1156" i="2"/>
  <c r="E1683" i="2"/>
  <c r="E1682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1032" i="2"/>
  <c r="P1033" i="2"/>
  <c r="P1034" i="2"/>
  <c r="P1035" i="2"/>
  <c r="P1036" i="2"/>
  <c r="P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133" i="2"/>
  <c r="P1134" i="2"/>
  <c r="P1135" i="2"/>
  <c r="P1136" i="2"/>
  <c r="P1137" i="2"/>
  <c r="P1138" i="2"/>
  <c r="P1139" i="2"/>
  <c r="P1140" i="2"/>
  <c r="P1141" i="2"/>
  <c r="P1142" i="2"/>
  <c r="P1143" i="2"/>
  <c r="P1144" i="2"/>
  <c r="P1145" i="2"/>
  <c r="P1146" i="2"/>
  <c r="P1147" i="2"/>
  <c r="P1148" i="2"/>
  <c r="P1149" i="2"/>
  <c r="P1150" i="2"/>
  <c r="P1151" i="2"/>
  <c r="P1152" i="2"/>
  <c r="P1153" i="2"/>
  <c r="P1154" i="2"/>
  <c r="P1155" i="2"/>
  <c r="P1156" i="2"/>
  <c r="P1157" i="2"/>
  <c r="P1158" i="2"/>
  <c r="P1159" i="2"/>
  <c r="P1160" i="2"/>
  <c r="P1161" i="2"/>
  <c r="P1162" i="2"/>
  <c r="P1163" i="2"/>
  <c r="P1164" i="2"/>
  <c r="P1165" i="2"/>
  <c r="P1166" i="2"/>
  <c r="P1167" i="2"/>
  <c r="P1168" i="2"/>
  <c r="P1169" i="2"/>
  <c r="P1170" i="2"/>
  <c r="P1171" i="2"/>
  <c r="P1172" i="2"/>
  <c r="P1173" i="2"/>
  <c r="P1174" i="2"/>
  <c r="P1175" i="2"/>
  <c r="P1176" i="2"/>
  <c r="P1177" i="2"/>
  <c r="P1178" i="2"/>
  <c r="P1179" i="2"/>
  <c r="P1180" i="2"/>
  <c r="P1181" i="2"/>
  <c r="P1182" i="2"/>
  <c r="P1183" i="2"/>
  <c r="P1184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1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R998" i="2"/>
  <c r="Q998" i="2"/>
  <c r="R1184" i="2"/>
  <c r="Q1184" i="2"/>
  <c r="R1183" i="2"/>
  <c r="Q1183" i="2"/>
  <c r="R444" i="2"/>
  <c r="Q444" i="2"/>
  <c r="R1182" i="2"/>
  <c r="Q1182" i="2"/>
  <c r="R997" i="2"/>
  <c r="Q997" i="2"/>
  <c r="R1181" i="2"/>
  <c r="Q1181" i="2"/>
  <c r="R1180" i="2"/>
  <c r="Q1180" i="2"/>
  <c r="R996" i="2"/>
  <c r="Q996" i="2"/>
  <c r="R815" i="2"/>
  <c r="Q815" i="2"/>
  <c r="R1179" i="2"/>
  <c r="Q1179" i="2"/>
  <c r="R995" i="2"/>
  <c r="Q995" i="2"/>
  <c r="R1178" i="2"/>
  <c r="Q1178" i="2"/>
  <c r="R628" i="2"/>
  <c r="Q628" i="2"/>
  <c r="R814" i="2"/>
  <c r="Q814" i="2"/>
  <c r="R813" i="2"/>
  <c r="Q813" i="2"/>
  <c r="R443" i="2"/>
  <c r="Q443" i="2"/>
  <c r="R1177" i="2"/>
  <c r="Q1177" i="2"/>
  <c r="R1176" i="2"/>
  <c r="Q1176" i="2"/>
  <c r="R1175" i="2"/>
  <c r="Q1175" i="2"/>
  <c r="R994" i="2"/>
  <c r="Q994" i="2"/>
  <c r="R993" i="2"/>
  <c r="Q993" i="2"/>
  <c r="R1174" i="2"/>
  <c r="Q1174" i="2"/>
  <c r="R1173" i="2"/>
  <c r="Q1173" i="2"/>
  <c r="R627" i="2"/>
  <c r="Q627" i="2"/>
  <c r="R1172" i="2"/>
  <c r="Q1172" i="2"/>
  <c r="R1171" i="2"/>
  <c r="Q1171" i="2"/>
  <c r="R1170" i="2"/>
  <c r="Q1170" i="2"/>
  <c r="R442" i="2"/>
  <c r="Q442" i="2"/>
  <c r="R626" i="2"/>
  <c r="Q626" i="2"/>
  <c r="R625" i="2"/>
  <c r="Q625" i="2"/>
  <c r="R992" i="2"/>
  <c r="Q992" i="2"/>
  <c r="R1169" i="2"/>
  <c r="Q1169" i="2"/>
  <c r="R991" i="2"/>
  <c r="Q991" i="2"/>
  <c r="R1168" i="2"/>
  <c r="Q1168" i="2"/>
  <c r="R1167" i="2"/>
  <c r="Q1167" i="2"/>
  <c r="R441" i="2"/>
  <c r="Q441" i="2"/>
  <c r="R812" i="2"/>
  <c r="Q812" i="2"/>
  <c r="R990" i="2"/>
  <c r="Q990" i="2"/>
  <c r="R1166" i="2"/>
  <c r="Q1166" i="2"/>
  <c r="R989" i="2"/>
  <c r="Q989" i="2"/>
  <c r="R988" i="2"/>
  <c r="Q988" i="2"/>
  <c r="R811" i="2"/>
  <c r="Q811" i="2"/>
  <c r="R810" i="2"/>
  <c r="Q810" i="2"/>
  <c r="R624" i="2"/>
  <c r="Q624" i="2"/>
  <c r="R1165" i="2"/>
  <c r="Q1165" i="2"/>
  <c r="R809" i="2"/>
  <c r="Q809" i="2"/>
  <c r="R1164" i="2"/>
  <c r="Q1164" i="2"/>
  <c r="R1163" i="2"/>
  <c r="Q1163" i="2"/>
  <c r="R623" i="2"/>
  <c r="Q623" i="2"/>
  <c r="R622" i="2"/>
  <c r="Q622" i="2"/>
  <c r="R987" i="2"/>
  <c r="Q987" i="2"/>
  <c r="R808" i="2"/>
  <c r="Q808" i="2"/>
  <c r="R1162" i="2"/>
  <c r="Q1162" i="2"/>
  <c r="R621" i="2"/>
  <c r="Q621" i="2"/>
  <c r="R1161" i="2"/>
  <c r="Q1161" i="2"/>
  <c r="R440" i="2"/>
  <c r="Q440" i="2"/>
  <c r="R1160" i="2"/>
  <c r="Q1160" i="2"/>
  <c r="R1159" i="2"/>
  <c r="Q1159" i="2"/>
  <c r="R620" i="2"/>
  <c r="Q620" i="2"/>
  <c r="R439" i="2"/>
  <c r="Q439" i="2"/>
  <c r="R986" i="2"/>
  <c r="Q986" i="2"/>
  <c r="R985" i="2"/>
  <c r="Q985" i="2"/>
  <c r="R1158" i="2"/>
  <c r="Q1158" i="2"/>
  <c r="R1157" i="2"/>
  <c r="Q1157" i="2"/>
  <c r="R984" i="2"/>
  <c r="Q984" i="2"/>
  <c r="R1156" i="2"/>
  <c r="Q1156" i="2"/>
  <c r="R983" i="2"/>
  <c r="Q983" i="2"/>
  <c r="R1155" i="2"/>
  <c r="Q1155" i="2"/>
  <c r="R982" i="2"/>
  <c r="Q982" i="2"/>
  <c r="R438" i="2"/>
  <c r="Q438" i="2"/>
  <c r="R619" i="2"/>
  <c r="Q619" i="2"/>
  <c r="R981" i="2"/>
  <c r="Q981" i="2"/>
  <c r="R1154" i="2"/>
  <c r="Q1154" i="2"/>
  <c r="R807" i="2"/>
  <c r="Q807" i="2"/>
  <c r="R1153" i="2"/>
  <c r="Q1153" i="2"/>
  <c r="R437" i="2"/>
  <c r="Q437" i="2"/>
  <c r="R980" i="2"/>
  <c r="Q980" i="2"/>
  <c r="R436" i="2"/>
  <c r="Q436" i="2"/>
  <c r="R435" i="2"/>
  <c r="Q435" i="2"/>
  <c r="R1152" i="2"/>
  <c r="Q1152" i="2"/>
  <c r="R434" i="2"/>
  <c r="Q434" i="2"/>
  <c r="R979" i="2"/>
  <c r="Q979" i="2"/>
  <c r="R1151" i="2"/>
  <c r="Q1151" i="2"/>
  <c r="R978" i="2"/>
  <c r="Q978" i="2"/>
  <c r="R1150" i="2"/>
  <c r="Q1150" i="2"/>
  <c r="R1149" i="2"/>
  <c r="Q1149" i="2"/>
  <c r="R433" i="2"/>
  <c r="Q433" i="2"/>
  <c r="R806" i="2"/>
  <c r="Q806" i="2"/>
  <c r="R432" i="2"/>
  <c r="Q432" i="2"/>
  <c r="R805" i="2"/>
  <c r="Q805" i="2"/>
  <c r="R804" i="2"/>
  <c r="Q804" i="2"/>
  <c r="R977" i="2"/>
  <c r="Q977" i="2"/>
  <c r="R1148" i="2"/>
  <c r="Q1148" i="2"/>
  <c r="R976" i="2"/>
  <c r="Q976" i="2"/>
  <c r="R975" i="2"/>
  <c r="Q975" i="2"/>
  <c r="R974" i="2"/>
  <c r="Q974" i="2"/>
  <c r="R973" i="2"/>
  <c r="Q973" i="2"/>
  <c r="R972" i="2"/>
  <c r="Q972" i="2"/>
  <c r="R431" i="2"/>
  <c r="Q431" i="2"/>
  <c r="R430" i="2"/>
  <c r="Q430" i="2"/>
  <c r="R1147" i="2"/>
  <c r="Q1147" i="2"/>
  <c r="R803" i="2"/>
  <c r="Q803" i="2"/>
  <c r="R618" i="2"/>
  <c r="Q618" i="2"/>
  <c r="R1146" i="2"/>
  <c r="Q1146" i="2"/>
  <c r="R429" i="2"/>
  <c r="Q429" i="2"/>
  <c r="R802" i="2"/>
  <c r="Q802" i="2"/>
  <c r="R1145" i="2"/>
  <c r="Q1145" i="2"/>
  <c r="R971" i="2"/>
  <c r="Q971" i="2"/>
  <c r="R970" i="2"/>
  <c r="Q970" i="2"/>
  <c r="R428" i="2"/>
  <c r="Q428" i="2"/>
  <c r="R1144" i="2"/>
  <c r="Q1144" i="2"/>
  <c r="R801" i="2"/>
  <c r="Q801" i="2"/>
  <c r="R1143" i="2"/>
  <c r="Q1143" i="2"/>
  <c r="R427" i="2"/>
  <c r="Q427" i="2"/>
  <c r="R800" i="2"/>
  <c r="Q800" i="2"/>
  <c r="R426" i="2"/>
  <c r="Q426" i="2"/>
  <c r="R425" i="2"/>
  <c r="Q425" i="2"/>
  <c r="R424" i="2"/>
  <c r="Q424" i="2"/>
  <c r="R969" i="2"/>
  <c r="Q969" i="2"/>
  <c r="R968" i="2"/>
  <c r="Q968" i="2"/>
  <c r="R1142" i="2"/>
  <c r="Q1142" i="2"/>
  <c r="R967" i="2"/>
  <c r="Q967" i="2"/>
  <c r="R1141" i="2"/>
  <c r="Q1141" i="2"/>
  <c r="R423" i="2"/>
  <c r="Q423" i="2"/>
  <c r="R1140" i="2"/>
  <c r="Q1140" i="2"/>
  <c r="R422" i="2"/>
  <c r="Q422" i="2"/>
  <c r="R421" i="2"/>
  <c r="Q421" i="2"/>
  <c r="R966" i="2"/>
  <c r="Q966" i="2"/>
  <c r="R420" i="2"/>
  <c r="Q420" i="2"/>
  <c r="R965" i="2"/>
  <c r="Q965" i="2"/>
  <c r="R1139" i="2"/>
  <c r="Q1139" i="2"/>
  <c r="R419" i="2"/>
  <c r="Q419" i="2"/>
  <c r="R418" i="2"/>
  <c r="Q418" i="2"/>
  <c r="R799" i="2"/>
  <c r="Q799" i="2"/>
  <c r="R964" i="2"/>
  <c r="Q964" i="2"/>
  <c r="R617" i="2"/>
  <c r="Q617" i="2"/>
  <c r="R963" i="2"/>
  <c r="Q963" i="2"/>
  <c r="R962" i="2"/>
  <c r="Q962" i="2"/>
  <c r="R616" i="2"/>
  <c r="Q616" i="2"/>
  <c r="R961" i="2"/>
  <c r="Q961" i="2"/>
  <c r="R615" i="2"/>
  <c r="Q615" i="2"/>
  <c r="R1138" i="2"/>
  <c r="Q1138" i="2"/>
  <c r="R1137" i="2"/>
  <c r="Q1137" i="2"/>
  <c r="R1136" i="2"/>
  <c r="Q1136" i="2"/>
  <c r="R960" i="2"/>
  <c r="Q960" i="2"/>
  <c r="R614" i="2"/>
  <c r="Q614" i="2"/>
  <c r="R959" i="2"/>
  <c r="Q959" i="2"/>
  <c r="R417" i="2"/>
  <c r="Q417" i="2"/>
  <c r="R958" i="2"/>
  <c r="Q958" i="2"/>
  <c r="R416" i="2"/>
  <c r="Q416" i="2"/>
  <c r="R1135" i="2"/>
  <c r="Q1135" i="2"/>
  <c r="R957" i="2"/>
  <c r="Q957" i="2"/>
  <c r="R956" i="2"/>
  <c r="Q956" i="2"/>
  <c r="R798" i="2"/>
  <c r="Q798" i="2"/>
  <c r="R955" i="2"/>
  <c r="Q955" i="2"/>
  <c r="R954" i="2"/>
  <c r="Q954" i="2"/>
  <c r="R953" i="2"/>
  <c r="Q953" i="2"/>
  <c r="R1134" i="2"/>
  <c r="Q1134" i="2"/>
  <c r="R415" i="2"/>
  <c r="Q415" i="2"/>
  <c r="R797" i="2"/>
  <c r="Q797" i="2"/>
  <c r="R613" i="2"/>
  <c r="Q613" i="2"/>
  <c r="R414" i="2"/>
  <c r="Q414" i="2"/>
  <c r="R796" i="2"/>
  <c r="Q796" i="2"/>
  <c r="R795" i="2"/>
  <c r="Q795" i="2"/>
  <c r="R794" i="2"/>
  <c r="Q794" i="2"/>
  <c r="R952" i="2"/>
  <c r="Q952" i="2"/>
  <c r="R1133" i="2"/>
  <c r="Q1133" i="2"/>
  <c r="R951" i="2"/>
  <c r="Q951" i="2"/>
  <c r="R1132" i="2"/>
  <c r="Q1132" i="2"/>
  <c r="R1131" i="2"/>
  <c r="Q1131" i="2"/>
  <c r="R793" i="2"/>
  <c r="Q793" i="2"/>
  <c r="R1130" i="2"/>
  <c r="Q1130" i="2"/>
  <c r="R1129" i="2"/>
  <c r="Q1129" i="2"/>
  <c r="R413" i="2"/>
  <c r="Q413" i="2"/>
  <c r="R412" i="2"/>
  <c r="Q412" i="2"/>
  <c r="R411" i="2"/>
  <c r="Q411" i="2"/>
  <c r="R612" i="2"/>
  <c r="Q612" i="2"/>
  <c r="R611" i="2"/>
  <c r="Q611" i="2"/>
  <c r="R610" i="2"/>
  <c r="Q610" i="2"/>
  <c r="R410" i="2"/>
  <c r="Q410" i="2"/>
  <c r="R609" i="2"/>
  <c r="Q609" i="2"/>
  <c r="R792" i="2"/>
  <c r="Q792" i="2"/>
  <c r="R791" i="2"/>
  <c r="Q791" i="2"/>
  <c r="R790" i="2"/>
  <c r="Q790" i="2"/>
  <c r="R950" i="2"/>
  <c r="Q950" i="2"/>
  <c r="R789" i="2"/>
  <c r="Q789" i="2"/>
  <c r="R1128" i="2"/>
  <c r="Q1128" i="2"/>
  <c r="R409" i="2"/>
  <c r="Q409" i="2"/>
  <c r="R608" i="2"/>
  <c r="Q608" i="2"/>
  <c r="R607" i="2"/>
  <c r="Q607" i="2"/>
  <c r="R408" i="2"/>
  <c r="Q408" i="2"/>
  <c r="R407" i="2"/>
  <c r="Q407" i="2"/>
  <c r="R788" i="2"/>
  <c r="Q788" i="2"/>
  <c r="R406" i="2"/>
  <c r="Q406" i="2"/>
  <c r="R787" i="2"/>
  <c r="Q787" i="2"/>
  <c r="R949" i="2"/>
  <c r="Q949" i="2"/>
  <c r="R405" i="2"/>
  <c r="Q405" i="2"/>
  <c r="R606" i="2"/>
  <c r="Q606" i="2"/>
  <c r="R1127" i="2"/>
  <c r="Q1127" i="2"/>
  <c r="R1126" i="2"/>
  <c r="Q1126" i="2"/>
  <c r="R1125" i="2"/>
  <c r="Q1125" i="2"/>
  <c r="R605" i="2"/>
  <c r="Q605" i="2"/>
  <c r="R604" i="2"/>
  <c r="Q604" i="2"/>
  <c r="R786" i="2"/>
  <c r="Q786" i="2"/>
  <c r="R603" i="2"/>
  <c r="Q603" i="2"/>
  <c r="R948" i="2"/>
  <c r="Q948" i="2"/>
  <c r="R785" i="2"/>
  <c r="Q785" i="2"/>
  <c r="R602" i="2"/>
  <c r="Q602" i="2"/>
  <c r="R1124" i="2"/>
  <c r="Q1124" i="2"/>
  <c r="R784" i="2"/>
  <c r="Q784" i="2"/>
  <c r="R1123" i="2"/>
  <c r="Q1123" i="2"/>
  <c r="R404" i="2"/>
  <c r="Q404" i="2"/>
  <c r="R783" i="2"/>
  <c r="Q783" i="2"/>
  <c r="R403" i="2"/>
  <c r="Q403" i="2"/>
  <c r="R947" i="2"/>
  <c r="Q947" i="2"/>
  <c r="R601" i="2"/>
  <c r="Q601" i="2"/>
  <c r="R402" i="2"/>
  <c r="Q402" i="2"/>
  <c r="R401" i="2"/>
  <c r="Q401" i="2"/>
  <c r="R600" i="2"/>
  <c r="Q600" i="2"/>
  <c r="R946" i="2"/>
  <c r="Q946" i="2"/>
  <c r="R945" i="2"/>
  <c r="Q945" i="2"/>
  <c r="R1122" i="2"/>
  <c r="Q1122" i="2"/>
  <c r="R400" i="2"/>
  <c r="Q400" i="2"/>
  <c r="R399" i="2"/>
  <c r="Q399" i="2"/>
  <c r="R599" i="2"/>
  <c r="Q599" i="2"/>
  <c r="R944" i="2"/>
  <c r="Q944" i="2"/>
  <c r="R782" i="2"/>
  <c r="Q782" i="2"/>
  <c r="R943" i="2"/>
  <c r="Q943" i="2"/>
  <c r="R942" i="2"/>
  <c r="Q942" i="2"/>
  <c r="R941" i="2"/>
  <c r="Q941" i="2"/>
  <c r="R781" i="2"/>
  <c r="Q781" i="2"/>
  <c r="R780" i="2"/>
  <c r="Q780" i="2"/>
  <c r="R779" i="2"/>
  <c r="Q779" i="2"/>
  <c r="R398" i="2"/>
  <c r="Q398" i="2"/>
  <c r="R598" i="2"/>
  <c r="Q598" i="2"/>
  <c r="R397" i="2"/>
  <c r="Q397" i="2"/>
  <c r="R396" i="2"/>
  <c r="Q396" i="2"/>
  <c r="R940" i="2"/>
  <c r="Q940" i="2"/>
  <c r="R395" i="2"/>
  <c r="Q395" i="2"/>
  <c r="R778" i="2"/>
  <c r="Q778" i="2"/>
  <c r="R394" i="2"/>
  <c r="Q394" i="2"/>
  <c r="R393" i="2"/>
  <c r="Q393" i="2"/>
  <c r="R597" i="2"/>
  <c r="Q597" i="2"/>
  <c r="R392" i="2"/>
  <c r="Q392" i="2"/>
  <c r="R777" i="2"/>
  <c r="Q777" i="2"/>
  <c r="R939" i="2"/>
  <c r="Q939" i="2"/>
  <c r="R391" i="2"/>
  <c r="Q391" i="2"/>
  <c r="R390" i="2"/>
  <c r="Q390" i="2"/>
  <c r="R389" i="2"/>
  <c r="Q389" i="2"/>
  <c r="R388" i="2"/>
  <c r="Q388" i="2"/>
  <c r="R776" i="2"/>
  <c r="Q776" i="2"/>
  <c r="R596" i="2"/>
  <c r="Q596" i="2"/>
  <c r="R775" i="2"/>
  <c r="Q775" i="2"/>
  <c r="R938" i="2"/>
  <c r="Q938" i="2"/>
  <c r="R595" i="2"/>
  <c r="Q595" i="2"/>
  <c r="R387" i="2"/>
  <c r="Q387" i="2"/>
  <c r="R1121" i="2"/>
  <c r="Q1121" i="2"/>
  <c r="R594" i="2"/>
  <c r="Q594" i="2"/>
  <c r="R1120" i="2"/>
  <c r="Q1120" i="2"/>
  <c r="R937" i="2"/>
  <c r="Q937" i="2"/>
  <c r="R386" i="2"/>
  <c r="Q386" i="2"/>
  <c r="R385" i="2"/>
  <c r="Q385" i="2"/>
  <c r="R593" i="2"/>
  <c r="Q593" i="2"/>
  <c r="R384" i="2"/>
  <c r="Q384" i="2"/>
  <c r="R774" i="2"/>
  <c r="Q774" i="2"/>
  <c r="R383" i="2"/>
  <c r="Q383" i="2"/>
  <c r="R382" i="2"/>
  <c r="Q382" i="2"/>
  <c r="R1119" i="2"/>
  <c r="Q1119" i="2"/>
  <c r="R381" i="2"/>
  <c r="Q381" i="2"/>
  <c r="R773" i="2"/>
  <c r="Q773" i="2"/>
  <c r="R380" i="2"/>
  <c r="Q380" i="2"/>
  <c r="R379" i="2"/>
  <c r="Q379" i="2"/>
  <c r="R936" i="2"/>
  <c r="Q936" i="2"/>
  <c r="R772" i="2"/>
  <c r="Q772" i="2"/>
  <c r="R771" i="2"/>
  <c r="Q771" i="2"/>
  <c r="R1118" i="2"/>
  <c r="Q1118" i="2"/>
  <c r="R935" i="2"/>
  <c r="Q935" i="2"/>
  <c r="R934" i="2"/>
  <c r="Q934" i="2"/>
  <c r="R592" i="2"/>
  <c r="Q592" i="2"/>
  <c r="R770" i="2"/>
  <c r="Q770" i="2"/>
  <c r="R769" i="2"/>
  <c r="Q769" i="2"/>
  <c r="R378" i="2"/>
  <c r="Q378" i="2"/>
  <c r="R377" i="2"/>
  <c r="Q377" i="2"/>
  <c r="R1117" i="2"/>
  <c r="Q1117" i="2"/>
  <c r="R376" i="2"/>
  <c r="Q376" i="2"/>
  <c r="R375" i="2"/>
  <c r="Q375" i="2"/>
  <c r="R933" i="2"/>
  <c r="Q933" i="2"/>
  <c r="R932" i="2"/>
  <c r="Q932" i="2"/>
  <c r="R374" i="2"/>
  <c r="Q374" i="2"/>
  <c r="R768" i="2"/>
  <c r="Q768" i="2"/>
  <c r="R373" i="2"/>
  <c r="Q373" i="2"/>
  <c r="R372" i="2"/>
  <c r="Q372" i="2"/>
  <c r="R371" i="2"/>
  <c r="Q371" i="2"/>
  <c r="R370" i="2"/>
  <c r="Q370" i="2"/>
  <c r="R369" i="2"/>
  <c r="Q369" i="2"/>
  <c r="R368" i="2"/>
  <c r="Q368" i="2"/>
  <c r="R367" i="2"/>
  <c r="Q367" i="2"/>
  <c r="R591" i="2"/>
  <c r="Q591" i="2"/>
  <c r="R590" i="2"/>
  <c r="Q590" i="2"/>
  <c r="R366" i="2"/>
  <c r="Q366" i="2"/>
  <c r="R365" i="2"/>
  <c r="Q365" i="2"/>
  <c r="R589" i="2"/>
  <c r="Q589" i="2"/>
  <c r="R588" i="2"/>
  <c r="Q588" i="2"/>
  <c r="R587" i="2"/>
  <c r="Q587" i="2"/>
  <c r="R586" i="2"/>
  <c r="Q586" i="2"/>
  <c r="R364" i="2"/>
  <c r="Q364" i="2"/>
  <c r="R363" i="2"/>
  <c r="Q363" i="2"/>
  <c r="R362" i="2"/>
  <c r="Q362" i="2"/>
  <c r="R767" i="2"/>
  <c r="Q767" i="2"/>
  <c r="R931" i="2"/>
  <c r="Q931" i="2"/>
  <c r="R766" i="2"/>
  <c r="Q766" i="2"/>
  <c r="R585" i="2"/>
  <c r="Q585" i="2"/>
  <c r="R765" i="2"/>
  <c r="Q765" i="2"/>
  <c r="R764" i="2"/>
  <c r="Q764" i="2"/>
  <c r="R1116" i="2"/>
  <c r="Q1116" i="2"/>
  <c r="R930" i="2"/>
  <c r="Q930" i="2"/>
  <c r="R1115" i="2"/>
  <c r="Q1115" i="2"/>
  <c r="R361" i="2"/>
  <c r="Q361" i="2"/>
  <c r="R360" i="2"/>
  <c r="Q360" i="2"/>
  <c r="R359" i="2"/>
  <c r="Q359" i="2"/>
  <c r="R358" i="2"/>
  <c r="Q358" i="2"/>
  <c r="R357" i="2"/>
  <c r="Q357" i="2"/>
  <c r="R356" i="2"/>
  <c r="Q356" i="2"/>
  <c r="R355" i="2"/>
  <c r="Q355" i="2"/>
  <c r="R354" i="2"/>
  <c r="Q354" i="2"/>
  <c r="R353" i="2"/>
  <c r="Q353" i="2"/>
  <c r="R352" i="2"/>
  <c r="Q352" i="2"/>
  <c r="R584" i="2"/>
  <c r="Q584" i="2"/>
  <c r="R583" i="2"/>
  <c r="Q583" i="2"/>
  <c r="R351" i="2"/>
  <c r="Q351" i="2"/>
  <c r="R582" i="2"/>
  <c r="Q582" i="2"/>
  <c r="R581" i="2"/>
  <c r="Q581" i="2"/>
  <c r="R763" i="2"/>
  <c r="Q763" i="2"/>
  <c r="R580" i="2"/>
  <c r="Q580" i="2"/>
  <c r="R762" i="2"/>
  <c r="Q762" i="2"/>
  <c r="R350" i="2"/>
  <c r="Q350" i="2"/>
  <c r="R349" i="2"/>
  <c r="Q349" i="2"/>
  <c r="R761" i="2"/>
  <c r="Q761" i="2"/>
  <c r="R348" i="2"/>
  <c r="Q348" i="2"/>
  <c r="R1114" i="2"/>
  <c r="Q1114" i="2"/>
  <c r="R579" i="2"/>
  <c r="Q579" i="2"/>
  <c r="R1113" i="2"/>
  <c r="Q1113" i="2"/>
  <c r="R760" i="2"/>
  <c r="Q760" i="2"/>
  <c r="R1112" i="2"/>
  <c r="Q1112" i="2"/>
  <c r="R347" i="2"/>
  <c r="Q347" i="2"/>
  <c r="R346" i="2"/>
  <c r="Q346" i="2"/>
  <c r="R345" i="2"/>
  <c r="Q345" i="2"/>
  <c r="R344" i="2"/>
  <c r="Q344" i="2"/>
  <c r="R343" i="2"/>
  <c r="Q343" i="2"/>
  <c r="R342" i="2"/>
  <c r="Q342" i="2"/>
  <c r="R341" i="2"/>
  <c r="Q341" i="2"/>
  <c r="R340" i="2"/>
  <c r="Q340" i="2"/>
  <c r="R759" i="2"/>
  <c r="Q759" i="2"/>
  <c r="R339" i="2"/>
  <c r="Q339" i="2"/>
  <c r="R338" i="2"/>
  <c r="Q338" i="2"/>
  <c r="R929" i="2"/>
  <c r="Q929" i="2"/>
  <c r="R337" i="2"/>
  <c r="Q337" i="2"/>
  <c r="R928" i="2"/>
  <c r="Q928" i="2"/>
  <c r="R927" i="2"/>
  <c r="Q927" i="2"/>
  <c r="R926" i="2"/>
  <c r="Q926" i="2"/>
  <c r="R578" i="2"/>
  <c r="Q578" i="2"/>
  <c r="R758" i="2"/>
  <c r="Q758" i="2"/>
  <c r="R757" i="2"/>
  <c r="Q757" i="2"/>
  <c r="R1111" i="2"/>
  <c r="Q1111" i="2"/>
  <c r="R1110" i="2"/>
  <c r="Q1110" i="2"/>
  <c r="R925" i="2"/>
  <c r="Q925" i="2"/>
  <c r="R756" i="2"/>
  <c r="Q756" i="2"/>
  <c r="R924" i="2"/>
  <c r="Q924" i="2"/>
  <c r="R336" i="2"/>
  <c r="Q336" i="2"/>
  <c r="R577" i="2"/>
  <c r="Q577" i="2"/>
  <c r="R576" i="2"/>
  <c r="Q576" i="2"/>
  <c r="R575" i="2"/>
  <c r="Q575" i="2"/>
  <c r="R574" i="2"/>
  <c r="Q574" i="2"/>
  <c r="R335" i="2"/>
  <c r="Q335" i="2"/>
  <c r="R334" i="2"/>
  <c r="Q334" i="2"/>
  <c r="R333" i="2"/>
  <c r="Q333" i="2"/>
  <c r="R332" i="2"/>
  <c r="Q332" i="2"/>
  <c r="R331" i="2"/>
  <c r="Q331" i="2"/>
  <c r="R330" i="2"/>
  <c r="Q330" i="2"/>
  <c r="R329" i="2"/>
  <c r="Q329" i="2"/>
  <c r="R328" i="2"/>
  <c r="Q328" i="2"/>
  <c r="R327" i="2"/>
  <c r="Q327" i="2"/>
  <c r="R755" i="2"/>
  <c r="Q755" i="2"/>
  <c r="R754" i="2"/>
  <c r="Q754" i="2"/>
  <c r="R753" i="2"/>
  <c r="Q753" i="2"/>
  <c r="R752" i="2"/>
  <c r="Q752" i="2"/>
  <c r="R751" i="2"/>
  <c r="Q751" i="2"/>
  <c r="R326" i="2"/>
  <c r="Q326" i="2"/>
  <c r="R573" i="2"/>
  <c r="Q573" i="2"/>
  <c r="R325" i="2"/>
  <c r="Q325" i="2"/>
  <c r="R324" i="2"/>
  <c r="Q324" i="2"/>
  <c r="R923" i="2"/>
  <c r="Q923" i="2"/>
  <c r="R323" i="2"/>
  <c r="Q323" i="2"/>
  <c r="R322" i="2"/>
  <c r="Q322" i="2"/>
  <c r="R321" i="2"/>
  <c r="Q321" i="2"/>
  <c r="R572" i="2"/>
  <c r="Q572" i="2"/>
  <c r="R571" i="2"/>
  <c r="Q571" i="2"/>
  <c r="R750" i="2"/>
  <c r="Q750" i="2"/>
  <c r="R570" i="2"/>
  <c r="Q570" i="2"/>
  <c r="R749" i="2"/>
  <c r="Q749" i="2"/>
  <c r="R320" i="2"/>
  <c r="Q320" i="2"/>
  <c r="R319" i="2"/>
  <c r="Q319" i="2"/>
  <c r="R318" i="2"/>
  <c r="Q318" i="2"/>
  <c r="R569" i="2"/>
  <c r="Q569" i="2"/>
  <c r="R568" i="2"/>
  <c r="Q568" i="2"/>
  <c r="R922" i="2"/>
  <c r="Q922" i="2"/>
  <c r="R748" i="2"/>
  <c r="Q748" i="2"/>
  <c r="R317" i="2"/>
  <c r="Q317" i="2"/>
  <c r="R316" i="2"/>
  <c r="Q316" i="2"/>
  <c r="R1109" i="2"/>
  <c r="Q1109" i="2"/>
  <c r="R747" i="2"/>
  <c r="Q747" i="2"/>
  <c r="R315" i="2"/>
  <c r="Q315" i="2"/>
  <c r="R314" i="2"/>
  <c r="Q314" i="2"/>
  <c r="R746" i="2"/>
  <c r="Q746" i="2"/>
  <c r="R313" i="2"/>
  <c r="Q313" i="2"/>
  <c r="R312" i="2"/>
  <c r="Q312" i="2"/>
  <c r="R1108" i="2"/>
  <c r="Q1108" i="2"/>
  <c r="R745" i="2"/>
  <c r="Q745" i="2"/>
  <c r="R567" i="2"/>
  <c r="Q567" i="2"/>
  <c r="R921" i="2"/>
  <c r="Q921" i="2"/>
  <c r="R311" i="2"/>
  <c r="Q311" i="2"/>
  <c r="R1107" i="2"/>
  <c r="Q1107" i="2"/>
  <c r="R920" i="2"/>
  <c r="Q920" i="2"/>
  <c r="R744" i="2"/>
  <c r="Q744" i="2"/>
  <c r="R310" i="2"/>
  <c r="Q310" i="2"/>
  <c r="R309" i="2"/>
  <c r="Q309" i="2"/>
  <c r="R919" i="2"/>
  <c r="Q919" i="2"/>
  <c r="R918" i="2"/>
  <c r="Q918" i="2"/>
  <c r="R1106" i="2"/>
  <c r="Q1106" i="2"/>
  <c r="R308" i="2"/>
  <c r="Q308" i="2"/>
  <c r="R307" i="2"/>
  <c r="Q307" i="2"/>
  <c r="R306" i="2"/>
  <c r="Q306" i="2"/>
  <c r="R566" i="2"/>
  <c r="Q566" i="2"/>
  <c r="R743" i="2"/>
  <c r="Q743" i="2"/>
  <c r="R305" i="2"/>
  <c r="Q305" i="2"/>
  <c r="R1105" i="2"/>
  <c r="Q1105" i="2"/>
  <c r="R917" i="2"/>
  <c r="Q917" i="2"/>
  <c r="R742" i="2"/>
  <c r="Q742" i="2"/>
  <c r="R304" i="2"/>
  <c r="Q304" i="2"/>
  <c r="R303" i="2"/>
  <c r="Q303" i="2"/>
  <c r="R916" i="2"/>
  <c r="Q916" i="2"/>
  <c r="R302" i="2"/>
  <c r="Q302" i="2"/>
  <c r="R741" i="2"/>
  <c r="Q741" i="2"/>
  <c r="R1104" i="2"/>
  <c r="Q1104" i="2"/>
  <c r="R301" i="2"/>
  <c r="Q301" i="2"/>
  <c r="R300" i="2"/>
  <c r="Q300" i="2"/>
  <c r="R299" i="2"/>
  <c r="Q299" i="2"/>
  <c r="R298" i="2"/>
  <c r="Q298" i="2"/>
  <c r="R297" i="2"/>
  <c r="Q297" i="2"/>
  <c r="R296" i="2"/>
  <c r="Q296" i="2"/>
  <c r="R295" i="2"/>
  <c r="Q295" i="2"/>
  <c r="R565" i="2"/>
  <c r="Q565" i="2"/>
  <c r="R564" i="2"/>
  <c r="Q564" i="2"/>
  <c r="R563" i="2"/>
  <c r="Q563" i="2"/>
  <c r="R294" i="2"/>
  <c r="Q294" i="2"/>
  <c r="R293" i="2"/>
  <c r="Q293" i="2"/>
  <c r="R292" i="2"/>
  <c r="Q292" i="2"/>
  <c r="R291" i="2"/>
  <c r="Q291" i="2"/>
  <c r="R290" i="2"/>
  <c r="Q290" i="2"/>
  <c r="R740" i="2"/>
  <c r="Q740" i="2"/>
  <c r="R289" i="2"/>
  <c r="Q289" i="2"/>
  <c r="R288" i="2"/>
  <c r="Q288" i="2"/>
  <c r="R287" i="2"/>
  <c r="Q287" i="2"/>
  <c r="R286" i="2"/>
  <c r="Q286" i="2"/>
  <c r="R285" i="2"/>
  <c r="Q285" i="2"/>
  <c r="R284" i="2"/>
  <c r="Q284" i="2"/>
  <c r="R283" i="2"/>
  <c r="Q283" i="2"/>
  <c r="R915" i="2"/>
  <c r="Q915" i="2"/>
  <c r="R562" i="2"/>
  <c r="Q562" i="2"/>
  <c r="R282" i="2"/>
  <c r="Q282" i="2"/>
  <c r="R561" i="2"/>
  <c r="Q561" i="2"/>
  <c r="R281" i="2"/>
  <c r="Q281" i="2"/>
  <c r="R280" i="2"/>
  <c r="Q280" i="2"/>
  <c r="R279" i="2"/>
  <c r="Q279" i="2"/>
  <c r="R560" i="2"/>
  <c r="Q560" i="2"/>
  <c r="R1103" i="2"/>
  <c r="Q1103" i="2"/>
  <c r="R278" i="2"/>
  <c r="Q278" i="2"/>
  <c r="R277" i="2"/>
  <c r="Q277" i="2"/>
  <c r="R739" i="2"/>
  <c r="Q739" i="2"/>
  <c r="R276" i="2"/>
  <c r="Q276" i="2"/>
  <c r="R275" i="2"/>
  <c r="Q275" i="2"/>
  <c r="R274" i="2"/>
  <c r="Q274" i="2"/>
  <c r="R559" i="2"/>
  <c r="Q559" i="2"/>
  <c r="R738" i="2"/>
  <c r="Q738" i="2"/>
  <c r="R737" i="2"/>
  <c r="Q737" i="2"/>
  <c r="R558" i="2"/>
  <c r="Q558" i="2"/>
  <c r="R736" i="2"/>
  <c r="Q736" i="2"/>
  <c r="R273" i="2"/>
  <c r="Q273" i="2"/>
  <c r="R272" i="2"/>
  <c r="Q272" i="2"/>
  <c r="R271" i="2"/>
  <c r="Q271" i="2"/>
  <c r="R270" i="2"/>
  <c r="Q270" i="2"/>
  <c r="R269" i="2"/>
  <c r="Q269" i="2"/>
  <c r="R268" i="2"/>
  <c r="Q268" i="2"/>
  <c r="R735" i="2"/>
  <c r="Q735" i="2"/>
  <c r="R267" i="2"/>
  <c r="Q267" i="2"/>
  <c r="R557" i="2"/>
  <c r="Q557" i="2"/>
  <c r="R266" i="2"/>
  <c r="Q266" i="2"/>
  <c r="R556" i="2"/>
  <c r="Q556" i="2"/>
  <c r="R1102" i="2"/>
  <c r="Q1102" i="2"/>
  <c r="R265" i="2"/>
  <c r="Q265" i="2"/>
  <c r="R264" i="2"/>
  <c r="Q264" i="2"/>
  <c r="R263" i="2"/>
  <c r="Q263" i="2"/>
  <c r="R1101" i="2"/>
  <c r="Q1101" i="2"/>
  <c r="R262" i="2"/>
  <c r="Q262" i="2"/>
  <c r="R261" i="2"/>
  <c r="Q261" i="2"/>
  <c r="R260" i="2"/>
  <c r="Q260" i="2"/>
  <c r="R555" i="2"/>
  <c r="Q555" i="2"/>
  <c r="R554" i="2"/>
  <c r="Q554" i="2"/>
  <c r="R259" i="2"/>
  <c r="Q259" i="2"/>
  <c r="R553" i="2"/>
  <c r="Q553" i="2"/>
  <c r="R734" i="2"/>
  <c r="Q734" i="2"/>
  <c r="R733" i="2"/>
  <c r="Q733" i="2"/>
  <c r="R732" i="2"/>
  <c r="Q732" i="2"/>
  <c r="R258" i="2"/>
  <c r="Q258" i="2"/>
  <c r="R914" i="2"/>
  <c r="Q914" i="2"/>
  <c r="R913" i="2"/>
  <c r="Q913" i="2"/>
  <c r="R1100" i="2"/>
  <c r="Q1100" i="2"/>
  <c r="R1099" i="2"/>
  <c r="Q1099" i="2"/>
  <c r="R257" i="2"/>
  <c r="Q257" i="2"/>
  <c r="R256" i="2"/>
  <c r="Q256" i="2"/>
  <c r="R255" i="2"/>
  <c r="Q255" i="2"/>
  <c r="R254" i="2"/>
  <c r="Q254" i="2"/>
  <c r="R253" i="2"/>
  <c r="Q253" i="2"/>
  <c r="R252" i="2"/>
  <c r="Q252" i="2"/>
  <c r="R251" i="2"/>
  <c r="Q251" i="2"/>
  <c r="R552" i="2"/>
  <c r="Q552" i="2"/>
  <c r="R551" i="2"/>
  <c r="Q551" i="2"/>
  <c r="R550" i="2"/>
  <c r="Q550" i="2"/>
  <c r="R549" i="2"/>
  <c r="Q549" i="2"/>
  <c r="R548" i="2"/>
  <c r="Q548" i="2"/>
  <c r="R547" i="2"/>
  <c r="Q547" i="2"/>
  <c r="R250" i="2"/>
  <c r="Q250" i="2"/>
  <c r="R249" i="2"/>
  <c r="Q249" i="2"/>
  <c r="R248" i="2"/>
  <c r="Q248" i="2"/>
  <c r="R247" i="2"/>
  <c r="Q247" i="2"/>
  <c r="R246" i="2"/>
  <c r="Q246" i="2"/>
  <c r="R245" i="2"/>
  <c r="Q245" i="2"/>
  <c r="R731" i="2"/>
  <c r="Q731" i="2"/>
  <c r="R244" i="2"/>
  <c r="Q244" i="2"/>
  <c r="R243" i="2"/>
  <c r="Q243" i="2"/>
  <c r="R242" i="2"/>
  <c r="Q242" i="2"/>
  <c r="R241" i="2"/>
  <c r="Q241" i="2"/>
  <c r="R546" i="2"/>
  <c r="Q546" i="2"/>
  <c r="R545" i="2"/>
  <c r="Q545" i="2"/>
  <c r="R240" i="2"/>
  <c r="Q240" i="2"/>
  <c r="R239" i="2"/>
  <c r="Q239" i="2"/>
  <c r="R238" i="2"/>
  <c r="Q238" i="2"/>
  <c r="R237" i="2"/>
  <c r="Q237" i="2"/>
  <c r="R236" i="2"/>
  <c r="Q236" i="2"/>
  <c r="R730" i="2"/>
  <c r="Q730" i="2"/>
  <c r="R235" i="2"/>
  <c r="Q235" i="2"/>
  <c r="R544" i="2"/>
  <c r="Q544" i="2"/>
  <c r="R234" i="2"/>
  <c r="Q234" i="2"/>
  <c r="R233" i="2"/>
  <c r="Q233" i="2"/>
  <c r="R232" i="2"/>
  <c r="Q232" i="2"/>
  <c r="R543" i="2"/>
  <c r="Q543" i="2"/>
  <c r="R231" i="2"/>
  <c r="Q231" i="2"/>
  <c r="R912" i="2"/>
  <c r="Q912" i="2"/>
  <c r="R911" i="2"/>
  <c r="Q911" i="2"/>
  <c r="R230" i="2"/>
  <c r="Q230" i="2"/>
  <c r="R1098" i="2"/>
  <c r="Q1098" i="2"/>
  <c r="R542" i="2"/>
  <c r="Q542" i="2"/>
  <c r="R229" i="2"/>
  <c r="Q229" i="2"/>
  <c r="R228" i="2"/>
  <c r="Q228" i="2"/>
  <c r="R227" i="2"/>
  <c r="Q227" i="2"/>
  <c r="R729" i="2"/>
  <c r="Q729" i="2"/>
  <c r="R226" i="2"/>
  <c r="Q226" i="2"/>
  <c r="R225" i="2"/>
  <c r="Q225" i="2"/>
  <c r="R541" i="2"/>
  <c r="Q541" i="2"/>
  <c r="R540" i="2"/>
  <c r="Q540" i="2"/>
  <c r="R1097" i="2"/>
  <c r="Q1097" i="2"/>
  <c r="R910" i="2"/>
  <c r="Q910" i="2"/>
  <c r="R1096" i="2"/>
  <c r="Q1096" i="2"/>
  <c r="R224" i="2"/>
  <c r="Q224" i="2"/>
  <c r="R728" i="2"/>
  <c r="Q728" i="2"/>
  <c r="R539" i="2"/>
  <c r="Q539" i="2"/>
  <c r="R538" i="2"/>
  <c r="Q538" i="2"/>
  <c r="R1095" i="2"/>
  <c r="Q1095" i="2"/>
  <c r="R223" i="2"/>
  <c r="Q223" i="2"/>
  <c r="R909" i="2"/>
  <c r="Q909" i="2"/>
  <c r="R727" i="2"/>
  <c r="Q727" i="2"/>
  <c r="R537" i="2"/>
  <c r="Q537" i="2"/>
  <c r="R1094" i="2"/>
  <c r="Q1094" i="2"/>
  <c r="R726" i="2"/>
  <c r="Q726" i="2"/>
  <c r="R725" i="2"/>
  <c r="Q725" i="2"/>
  <c r="R1093" i="2"/>
  <c r="Q1093" i="2"/>
  <c r="R724" i="2"/>
  <c r="Q724" i="2"/>
  <c r="R723" i="2"/>
  <c r="Q723" i="2"/>
  <c r="R536" i="2"/>
  <c r="Q536" i="2"/>
  <c r="R535" i="2"/>
  <c r="Q535" i="2"/>
  <c r="R722" i="2"/>
  <c r="Q722" i="2"/>
  <c r="R1092" i="2"/>
  <c r="Q1092" i="2"/>
  <c r="R1091" i="2"/>
  <c r="Q1091" i="2"/>
  <c r="R1090" i="2"/>
  <c r="Q1090" i="2"/>
  <c r="R1089" i="2"/>
  <c r="Q1089" i="2"/>
  <c r="R1088" i="2"/>
  <c r="Q1088" i="2"/>
  <c r="R1087" i="2"/>
  <c r="Q1087" i="2"/>
  <c r="R1086" i="2"/>
  <c r="Q1086" i="2"/>
  <c r="R1085" i="2"/>
  <c r="Q1085" i="2"/>
  <c r="R1084" i="2"/>
  <c r="Q1084" i="2"/>
  <c r="R1083" i="2"/>
  <c r="Q1083" i="2"/>
  <c r="R1082" i="2"/>
  <c r="Q1082" i="2"/>
  <c r="R1081" i="2"/>
  <c r="Q1081" i="2"/>
  <c r="R1080" i="2"/>
  <c r="Q1080" i="2"/>
  <c r="R1079" i="2"/>
  <c r="Q1079" i="2"/>
  <c r="R1078" i="2"/>
  <c r="Q1078" i="2"/>
  <c r="R1077" i="2"/>
  <c r="Q1077" i="2"/>
  <c r="R1076" i="2"/>
  <c r="Q1076" i="2"/>
  <c r="R1075" i="2"/>
  <c r="Q1075" i="2"/>
  <c r="R1074" i="2"/>
  <c r="Q1074" i="2"/>
  <c r="R1073" i="2"/>
  <c r="Q1073" i="2"/>
  <c r="R1072" i="2"/>
  <c r="Q1072" i="2"/>
  <c r="R1071" i="2"/>
  <c r="Q1071" i="2"/>
  <c r="R1070" i="2"/>
  <c r="Q1070" i="2"/>
  <c r="R1069" i="2"/>
  <c r="Q1069" i="2"/>
  <c r="R1068" i="2"/>
  <c r="Q1068" i="2"/>
  <c r="R1067" i="2"/>
  <c r="Q1067" i="2"/>
  <c r="R1066" i="2"/>
  <c r="Q1066" i="2"/>
  <c r="R1065" i="2"/>
  <c r="Q1065" i="2"/>
  <c r="R1064" i="2"/>
  <c r="Q1064" i="2"/>
  <c r="R1063" i="2"/>
  <c r="Q1063" i="2"/>
  <c r="R1062" i="2"/>
  <c r="Q1062" i="2"/>
  <c r="R1061" i="2"/>
  <c r="Q1061" i="2"/>
  <c r="R1060" i="2"/>
  <c r="Q1060" i="2"/>
  <c r="R1059" i="2"/>
  <c r="Q1059" i="2"/>
  <c r="R1058" i="2"/>
  <c r="Q1058" i="2"/>
  <c r="R1057" i="2"/>
  <c r="Q1057" i="2"/>
  <c r="R1056" i="2"/>
  <c r="Q1056" i="2"/>
  <c r="R1055" i="2"/>
  <c r="Q1055" i="2"/>
  <c r="R1054" i="2"/>
  <c r="Q1054" i="2"/>
  <c r="R1053" i="2"/>
  <c r="Q1053" i="2"/>
  <c r="R1052" i="2"/>
  <c r="Q1052" i="2"/>
  <c r="R1051" i="2"/>
  <c r="Q1051" i="2"/>
  <c r="R1050" i="2"/>
  <c r="Q1050" i="2"/>
  <c r="R1049" i="2"/>
  <c r="Q1049" i="2"/>
  <c r="R1048" i="2"/>
  <c r="Q1048" i="2"/>
  <c r="R1047" i="2"/>
  <c r="Q1047" i="2"/>
  <c r="R1046" i="2"/>
  <c r="Q1046" i="2"/>
  <c r="R1045" i="2"/>
  <c r="Q1045" i="2"/>
  <c r="R1044" i="2"/>
  <c r="Q1044" i="2"/>
  <c r="R1043" i="2"/>
  <c r="Q1043" i="2"/>
  <c r="R1042" i="2"/>
  <c r="Q1042" i="2"/>
  <c r="R1041" i="2"/>
  <c r="Q1041" i="2"/>
  <c r="R1040" i="2"/>
  <c r="Q1040" i="2"/>
  <c r="R1039" i="2"/>
  <c r="Q1039" i="2"/>
  <c r="R1038" i="2"/>
  <c r="Q1038" i="2"/>
  <c r="R1037" i="2"/>
  <c r="Q1037" i="2"/>
  <c r="R1036" i="2"/>
  <c r="Q1036" i="2"/>
  <c r="R1035" i="2"/>
  <c r="Q1035" i="2"/>
  <c r="R1034" i="2"/>
  <c r="Q1034" i="2"/>
  <c r="R1033" i="2"/>
  <c r="Q1033" i="2"/>
  <c r="R1032" i="2"/>
  <c r="Q1032" i="2"/>
  <c r="R1031" i="2"/>
  <c r="Q1031" i="2"/>
  <c r="R1030" i="2"/>
  <c r="Q1030" i="2"/>
  <c r="R1029" i="2"/>
  <c r="Q1029" i="2"/>
  <c r="R1028" i="2"/>
  <c r="Q1028" i="2"/>
  <c r="R1027" i="2"/>
  <c r="Q1027" i="2"/>
  <c r="R1026" i="2"/>
  <c r="Q1026" i="2"/>
  <c r="R1025" i="2"/>
  <c r="Q1025" i="2"/>
  <c r="R1024" i="2"/>
  <c r="Q1024" i="2"/>
  <c r="R1023" i="2"/>
  <c r="Q1023" i="2"/>
  <c r="R1022" i="2"/>
  <c r="Q1022" i="2"/>
  <c r="R1021" i="2"/>
  <c r="Q1021" i="2"/>
  <c r="R1020" i="2"/>
  <c r="Q1020" i="2"/>
  <c r="R1019" i="2"/>
  <c r="Q1019" i="2"/>
  <c r="R1018" i="2"/>
  <c r="Q1018" i="2"/>
  <c r="R1017" i="2"/>
  <c r="Q1017" i="2"/>
  <c r="R1016" i="2"/>
  <c r="Q1016" i="2"/>
  <c r="R1015" i="2"/>
  <c r="Q1015" i="2"/>
  <c r="R1014" i="2"/>
  <c r="Q1014" i="2"/>
  <c r="R1013" i="2"/>
  <c r="Q1013" i="2"/>
  <c r="R1012" i="2"/>
  <c r="Q1012" i="2"/>
  <c r="R1011" i="2"/>
  <c r="Q1011" i="2"/>
  <c r="R1010" i="2"/>
  <c r="Q1010" i="2"/>
  <c r="R1009" i="2"/>
  <c r="Q1009" i="2"/>
  <c r="R1008" i="2"/>
  <c r="Q1008" i="2"/>
  <c r="R1007" i="2"/>
  <c r="Q1007" i="2"/>
  <c r="R1006" i="2"/>
  <c r="Q1006" i="2"/>
  <c r="R1005" i="2"/>
  <c r="Q1005" i="2"/>
  <c r="R1004" i="2"/>
  <c r="Q1004" i="2"/>
  <c r="R1003" i="2"/>
  <c r="Q1003" i="2"/>
  <c r="R1002" i="2"/>
  <c r="Q1002" i="2"/>
  <c r="R1001" i="2"/>
  <c r="Q1001" i="2"/>
  <c r="R1000" i="2"/>
  <c r="Q1000" i="2"/>
  <c r="R999" i="2"/>
  <c r="Q999" i="2"/>
  <c r="R908" i="2"/>
  <c r="Q908" i="2"/>
  <c r="R907" i="2"/>
  <c r="Q907" i="2"/>
  <c r="R906" i="2"/>
  <c r="Q906" i="2"/>
  <c r="R905" i="2"/>
  <c r="Q905" i="2"/>
  <c r="R904" i="2"/>
  <c r="Q904" i="2"/>
  <c r="R903" i="2"/>
  <c r="Q903" i="2"/>
  <c r="R902" i="2"/>
  <c r="Q902" i="2"/>
  <c r="R901" i="2"/>
  <c r="Q901" i="2"/>
  <c r="R900" i="2"/>
  <c r="Q900" i="2"/>
  <c r="R899" i="2"/>
  <c r="Q899" i="2"/>
  <c r="R898" i="2"/>
  <c r="Q898" i="2"/>
  <c r="R897" i="2"/>
  <c r="Q897" i="2"/>
  <c r="R896" i="2"/>
  <c r="Q896" i="2"/>
  <c r="R895" i="2"/>
  <c r="Q895" i="2"/>
  <c r="R894" i="2"/>
  <c r="Q894" i="2"/>
  <c r="R893" i="2"/>
  <c r="Q893" i="2"/>
  <c r="R892" i="2"/>
  <c r="Q892" i="2"/>
  <c r="R891" i="2"/>
  <c r="Q891" i="2"/>
  <c r="R890" i="2"/>
  <c r="Q890" i="2"/>
  <c r="R889" i="2"/>
  <c r="Q889" i="2"/>
  <c r="R888" i="2"/>
  <c r="Q888" i="2"/>
  <c r="R887" i="2"/>
  <c r="Q887" i="2"/>
  <c r="R886" i="2"/>
  <c r="Q886" i="2"/>
  <c r="R885" i="2"/>
  <c r="Q885" i="2"/>
  <c r="R884" i="2"/>
  <c r="Q884" i="2"/>
  <c r="R883" i="2"/>
  <c r="Q883" i="2"/>
  <c r="R882" i="2"/>
  <c r="Q882" i="2"/>
  <c r="R881" i="2"/>
  <c r="Q881" i="2"/>
  <c r="R880" i="2"/>
  <c r="Q880" i="2"/>
  <c r="R879" i="2"/>
  <c r="Q879" i="2"/>
  <c r="R878" i="2"/>
  <c r="Q878" i="2"/>
  <c r="R877" i="2"/>
  <c r="Q877" i="2"/>
  <c r="R876" i="2"/>
  <c r="Q876" i="2"/>
  <c r="R875" i="2"/>
  <c r="Q875" i="2"/>
  <c r="R874" i="2"/>
  <c r="Q874" i="2"/>
  <c r="R873" i="2"/>
  <c r="Q873" i="2"/>
  <c r="R872" i="2"/>
  <c r="Q872" i="2"/>
  <c r="R871" i="2"/>
  <c r="Q871" i="2"/>
  <c r="R870" i="2"/>
  <c r="Q870" i="2"/>
  <c r="R869" i="2"/>
  <c r="Q869" i="2"/>
  <c r="R868" i="2"/>
  <c r="Q868" i="2"/>
  <c r="R867" i="2"/>
  <c r="Q867" i="2"/>
  <c r="R866" i="2"/>
  <c r="Q866" i="2"/>
  <c r="R865" i="2"/>
  <c r="Q865" i="2"/>
  <c r="R864" i="2"/>
  <c r="Q864" i="2"/>
  <c r="R863" i="2"/>
  <c r="Q863" i="2"/>
  <c r="R862" i="2"/>
  <c r="Q862" i="2"/>
  <c r="R861" i="2"/>
  <c r="Q861" i="2"/>
  <c r="R860" i="2"/>
  <c r="Q860" i="2"/>
  <c r="R859" i="2"/>
  <c r="Q859" i="2"/>
  <c r="R858" i="2"/>
  <c r="Q858" i="2"/>
  <c r="R857" i="2"/>
  <c r="Q857" i="2"/>
  <c r="R856" i="2"/>
  <c r="Q856" i="2"/>
  <c r="R855" i="2"/>
  <c r="Q855" i="2"/>
  <c r="R854" i="2"/>
  <c r="Q854" i="2"/>
  <c r="R853" i="2"/>
  <c r="Q853" i="2"/>
  <c r="R852" i="2"/>
  <c r="Q852" i="2"/>
  <c r="R851" i="2"/>
  <c r="Q851" i="2"/>
  <c r="R850" i="2"/>
  <c r="Q850" i="2"/>
  <c r="R849" i="2"/>
  <c r="Q849" i="2"/>
  <c r="R848" i="2"/>
  <c r="Q848" i="2"/>
  <c r="R847" i="2"/>
  <c r="Q847" i="2"/>
  <c r="R846" i="2"/>
  <c r="Q846" i="2"/>
  <c r="R845" i="2"/>
  <c r="Q845" i="2"/>
  <c r="R844" i="2"/>
  <c r="Q844" i="2"/>
  <c r="R843" i="2"/>
  <c r="Q843" i="2"/>
  <c r="R842" i="2"/>
  <c r="Q842" i="2"/>
  <c r="R841" i="2"/>
  <c r="Q841" i="2"/>
  <c r="R840" i="2"/>
  <c r="Q840" i="2"/>
  <c r="R839" i="2"/>
  <c r="Q839" i="2"/>
  <c r="R838" i="2"/>
  <c r="Q838" i="2"/>
  <c r="R837" i="2"/>
  <c r="Q837" i="2"/>
  <c r="R836" i="2"/>
  <c r="Q836" i="2"/>
  <c r="R835" i="2"/>
  <c r="Q835" i="2"/>
  <c r="R834" i="2"/>
  <c r="Q834" i="2"/>
  <c r="R833" i="2"/>
  <c r="Q833" i="2"/>
  <c r="R832" i="2"/>
  <c r="Q832" i="2"/>
  <c r="R831" i="2"/>
  <c r="Q831" i="2"/>
  <c r="R830" i="2"/>
  <c r="Q830" i="2"/>
  <c r="R829" i="2"/>
  <c r="Q829" i="2"/>
  <c r="R828" i="2"/>
  <c r="Q828" i="2"/>
  <c r="R827" i="2"/>
  <c r="Q827" i="2"/>
  <c r="R826" i="2"/>
  <c r="Q826" i="2"/>
  <c r="R825" i="2"/>
  <c r="Q825" i="2"/>
  <c r="R824" i="2"/>
  <c r="Q824" i="2"/>
  <c r="R823" i="2"/>
  <c r="Q823" i="2"/>
  <c r="R822" i="2"/>
  <c r="Q822" i="2"/>
  <c r="R821" i="2"/>
  <c r="Q821" i="2"/>
  <c r="R820" i="2"/>
  <c r="Q820" i="2"/>
  <c r="R819" i="2"/>
  <c r="Q819" i="2"/>
  <c r="R818" i="2"/>
  <c r="Q818" i="2"/>
  <c r="R817" i="2"/>
  <c r="Q817" i="2"/>
  <c r="R816" i="2"/>
  <c r="Q816" i="2"/>
  <c r="R721" i="2"/>
  <c r="Q721" i="2"/>
  <c r="R720" i="2"/>
  <c r="Q720" i="2"/>
  <c r="R719" i="2"/>
  <c r="Q719" i="2"/>
  <c r="R718" i="2"/>
  <c r="Q718" i="2"/>
  <c r="R717" i="2"/>
  <c r="Q717" i="2"/>
  <c r="R716" i="2"/>
  <c r="Q716" i="2"/>
  <c r="R715" i="2"/>
  <c r="Q715" i="2"/>
  <c r="R714" i="2"/>
  <c r="Q714" i="2"/>
  <c r="R713" i="2"/>
  <c r="Q713" i="2"/>
  <c r="R712" i="2"/>
  <c r="Q712" i="2"/>
  <c r="R711" i="2"/>
  <c r="Q711" i="2"/>
  <c r="R710" i="2"/>
  <c r="Q710" i="2"/>
  <c r="R709" i="2"/>
  <c r="Q709" i="2"/>
  <c r="R708" i="2"/>
  <c r="Q708" i="2"/>
  <c r="R707" i="2"/>
  <c r="Q707" i="2"/>
  <c r="R706" i="2"/>
  <c r="Q706" i="2"/>
  <c r="R705" i="2"/>
  <c r="Q705" i="2"/>
  <c r="R704" i="2"/>
  <c r="Q704" i="2"/>
  <c r="R703" i="2"/>
  <c r="Q703" i="2"/>
  <c r="R702" i="2"/>
  <c r="Q702" i="2"/>
  <c r="R701" i="2"/>
  <c r="Q701" i="2"/>
  <c r="R700" i="2"/>
  <c r="Q700" i="2"/>
  <c r="R699" i="2"/>
  <c r="Q699" i="2"/>
  <c r="R698" i="2"/>
  <c r="Q698" i="2"/>
  <c r="R697" i="2"/>
  <c r="Q697" i="2"/>
  <c r="R696" i="2"/>
  <c r="Q696" i="2"/>
  <c r="R695" i="2"/>
  <c r="Q695" i="2"/>
  <c r="R694" i="2"/>
  <c r="Q694" i="2"/>
  <c r="R693" i="2"/>
  <c r="Q693" i="2"/>
  <c r="R692" i="2"/>
  <c r="Q692" i="2"/>
  <c r="R691" i="2"/>
  <c r="Q691" i="2"/>
  <c r="R690" i="2"/>
  <c r="Q690" i="2"/>
  <c r="R689" i="2"/>
  <c r="Q689" i="2"/>
  <c r="R688" i="2"/>
  <c r="Q688" i="2"/>
  <c r="R687" i="2"/>
  <c r="Q687" i="2"/>
  <c r="R686" i="2"/>
  <c r="Q686" i="2"/>
  <c r="R685" i="2"/>
  <c r="Q685" i="2"/>
  <c r="R684" i="2"/>
  <c r="Q684" i="2"/>
  <c r="R683" i="2"/>
  <c r="Q683" i="2"/>
  <c r="R682" i="2"/>
  <c r="Q682" i="2"/>
  <c r="R681" i="2"/>
  <c r="Q681" i="2"/>
  <c r="R680" i="2"/>
  <c r="Q680" i="2"/>
  <c r="R679" i="2"/>
  <c r="Q679" i="2"/>
  <c r="R678" i="2"/>
  <c r="Q678" i="2"/>
  <c r="R677" i="2"/>
  <c r="Q677" i="2"/>
  <c r="R676" i="2"/>
  <c r="Q676" i="2"/>
  <c r="R675" i="2"/>
  <c r="Q675" i="2"/>
  <c r="R674" i="2"/>
  <c r="Q674" i="2"/>
  <c r="R673" i="2"/>
  <c r="Q673" i="2"/>
  <c r="R672" i="2"/>
  <c r="Q672" i="2"/>
  <c r="R671" i="2"/>
  <c r="Q671" i="2"/>
  <c r="R670" i="2"/>
  <c r="Q670" i="2"/>
  <c r="R669" i="2"/>
  <c r="Q669" i="2"/>
  <c r="R668" i="2"/>
  <c r="Q668" i="2"/>
  <c r="R667" i="2"/>
  <c r="Q667" i="2"/>
  <c r="R666" i="2"/>
  <c r="Q666" i="2"/>
  <c r="R665" i="2"/>
  <c r="Q665" i="2"/>
  <c r="R664" i="2"/>
  <c r="Q664" i="2"/>
  <c r="R663" i="2"/>
  <c r="Q663" i="2"/>
  <c r="R662" i="2"/>
  <c r="Q662" i="2"/>
  <c r="R661" i="2"/>
  <c r="Q661" i="2"/>
  <c r="R660" i="2"/>
  <c r="Q660" i="2"/>
  <c r="R659" i="2"/>
  <c r="Q659" i="2"/>
  <c r="R658" i="2"/>
  <c r="Q658" i="2"/>
  <c r="R657" i="2"/>
  <c r="Q657" i="2"/>
  <c r="R656" i="2"/>
  <c r="Q656" i="2"/>
  <c r="R655" i="2"/>
  <c r="Q655" i="2"/>
  <c r="R654" i="2"/>
  <c r="Q654" i="2"/>
  <c r="R653" i="2"/>
  <c r="Q653" i="2"/>
  <c r="R652" i="2"/>
  <c r="Q652" i="2"/>
  <c r="R651" i="2"/>
  <c r="Q651" i="2"/>
  <c r="R650" i="2"/>
  <c r="Q650" i="2"/>
  <c r="R649" i="2"/>
  <c r="Q649" i="2"/>
  <c r="R648" i="2"/>
  <c r="Q648" i="2"/>
  <c r="R647" i="2"/>
  <c r="Q647" i="2"/>
  <c r="R646" i="2"/>
  <c r="Q646" i="2"/>
  <c r="R645" i="2"/>
  <c r="Q645" i="2"/>
  <c r="R644" i="2"/>
  <c r="Q644" i="2"/>
  <c r="R643" i="2"/>
  <c r="Q643" i="2"/>
  <c r="R642" i="2"/>
  <c r="Q642" i="2"/>
  <c r="R641" i="2"/>
  <c r="Q641" i="2"/>
  <c r="R640" i="2"/>
  <c r="Q640" i="2"/>
  <c r="R639" i="2"/>
  <c r="Q639" i="2"/>
  <c r="R638" i="2"/>
  <c r="Q638" i="2"/>
  <c r="R637" i="2"/>
  <c r="Q637" i="2"/>
  <c r="R636" i="2"/>
  <c r="Q636" i="2"/>
  <c r="R635" i="2"/>
  <c r="Q635" i="2"/>
  <c r="R634" i="2"/>
  <c r="Q634" i="2"/>
  <c r="R633" i="2"/>
  <c r="Q633" i="2"/>
  <c r="R632" i="2"/>
  <c r="Q632" i="2"/>
  <c r="R631" i="2"/>
  <c r="Q631" i="2"/>
  <c r="R630" i="2"/>
  <c r="Q630" i="2"/>
  <c r="R629" i="2"/>
  <c r="Q629" i="2"/>
  <c r="R534" i="2"/>
  <c r="Q534" i="2"/>
  <c r="R533" i="2"/>
  <c r="Q533" i="2"/>
  <c r="R532" i="2"/>
  <c r="Q532" i="2"/>
  <c r="R531" i="2"/>
  <c r="Q531" i="2"/>
  <c r="R530" i="2"/>
  <c r="Q530" i="2"/>
  <c r="R529" i="2"/>
  <c r="Q529" i="2"/>
  <c r="R528" i="2"/>
  <c r="Q528" i="2"/>
  <c r="R527" i="2"/>
  <c r="Q527" i="2"/>
  <c r="R526" i="2"/>
  <c r="Q526" i="2"/>
  <c r="R525" i="2"/>
  <c r="Q525" i="2"/>
  <c r="R524" i="2"/>
  <c r="Q524" i="2"/>
  <c r="R523" i="2"/>
  <c r="Q523" i="2"/>
  <c r="R522" i="2"/>
  <c r="Q522" i="2"/>
  <c r="R521" i="2"/>
  <c r="Q521" i="2"/>
  <c r="R520" i="2"/>
  <c r="Q520" i="2"/>
  <c r="R519" i="2"/>
  <c r="Q519" i="2"/>
  <c r="R518" i="2"/>
  <c r="Q518" i="2"/>
  <c r="R517" i="2"/>
  <c r="Q517" i="2"/>
  <c r="R516" i="2"/>
  <c r="Q516" i="2"/>
  <c r="R515" i="2"/>
  <c r="Q515" i="2"/>
  <c r="R514" i="2"/>
  <c r="Q514" i="2"/>
  <c r="R513" i="2"/>
  <c r="Q513" i="2"/>
  <c r="R512" i="2"/>
  <c r="Q512" i="2"/>
  <c r="R511" i="2"/>
  <c r="Q511" i="2"/>
  <c r="R510" i="2"/>
  <c r="Q510" i="2"/>
  <c r="R509" i="2"/>
  <c r="Q509" i="2"/>
  <c r="R508" i="2"/>
  <c r="Q508" i="2"/>
  <c r="R507" i="2"/>
  <c r="Q507" i="2"/>
  <c r="R506" i="2"/>
  <c r="Q506" i="2"/>
  <c r="R505" i="2"/>
  <c r="Q505" i="2"/>
  <c r="R504" i="2"/>
  <c r="Q504" i="2"/>
  <c r="R503" i="2"/>
  <c r="Q503" i="2"/>
  <c r="R502" i="2"/>
  <c r="Q502" i="2"/>
  <c r="R501" i="2"/>
  <c r="Q501" i="2"/>
  <c r="R500" i="2"/>
  <c r="Q500" i="2"/>
  <c r="R499" i="2"/>
  <c r="Q499" i="2"/>
  <c r="R498" i="2"/>
  <c r="Q498" i="2"/>
  <c r="R497" i="2"/>
  <c r="Q497" i="2"/>
  <c r="R496" i="2"/>
  <c r="Q496" i="2"/>
  <c r="R495" i="2"/>
  <c r="Q495" i="2"/>
  <c r="R494" i="2"/>
  <c r="Q494" i="2"/>
  <c r="R493" i="2"/>
  <c r="Q493" i="2"/>
  <c r="R492" i="2"/>
  <c r="Q492" i="2"/>
  <c r="R491" i="2"/>
  <c r="Q491" i="2"/>
  <c r="R490" i="2"/>
  <c r="Q490" i="2"/>
  <c r="R489" i="2"/>
  <c r="Q489" i="2"/>
  <c r="R488" i="2"/>
  <c r="Q488" i="2"/>
  <c r="R487" i="2"/>
  <c r="Q487" i="2"/>
  <c r="R486" i="2"/>
  <c r="Q486" i="2"/>
  <c r="R485" i="2"/>
  <c r="Q485" i="2"/>
  <c r="R484" i="2"/>
  <c r="Q484" i="2"/>
  <c r="R483" i="2"/>
  <c r="Q483" i="2"/>
  <c r="R482" i="2"/>
  <c r="Q482" i="2"/>
  <c r="R481" i="2"/>
  <c r="Q481" i="2"/>
  <c r="R480" i="2"/>
  <c r="Q480" i="2"/>
  <c r="R479" i="2"/>
  <c r="Q479" i="2"/>
  <c r="R478" i="2"/>
  <c r="Q478" i="2"/>
  <c r="R477" i="2"/>
  <c r="Q477" i="2"/>
  <c r="R476" i="2"/>
  <c r="Q476" i="2"/>
  <c r="R475" i="2"/>
  <c r="Q475" i="2"/>
  <c r="R474" i="2"/>
  <c r="Q474" i="2"/>
  <c r="R473" i="2"/>
  <c r="Q473" i="2"/>
  <c r="R472" i="2"/>
  <c r="Q472" i="2"/>
  <c r="R471" i="2"/>
  <c r="Q471" i="2"/>
  <c r="R470" i="2"/>
  <c r="Q470" i="2"/>
  <c r="R469" i="2"/>
  <c r="Q469" i="2"/>
  <c r="R468" i="2"/>
  <c r="Q468" i="2"/>
  <c r="R467" i="2"/>
  <c r="Q467" i="2"/>
  <c r="R466" i="2"/>
  <c r="Q466" i="2"/>
  <c r="R465" i="2"/>
  <c r="Q465" i="2"/>
  <c r="R464" i="2"/>
  <c r="Q464" i="2"/>
  <c r="R463" i="2"/>
  <c r="Q463" i="2"/>
  <c r="R462" i="2"/>
  <c r="Q462" i="2"/>
  <c r="R461" i="2"/>
  <c r="Q461" i="2"/>
  <c r="R460" i="2"/>
  <c r="Q460" i="2"/>
  <c r="R459" i="2"/>
  <c r="Q459" i="2"/>
  <c r="R458" i="2"/>
  <c r="Q458" i="2"/>
  <c r="R457" i="2"/>
  <c r="Q457" i="2"/>
  <c r="R456" i="2"/>
  <c r="Q456" i="2"/>
  <c r="R455" i="2"/>
  <c r="Q455" i="2"/>
  <c r="R454" i="2"/>
  <c r="Q454" i="2"/>
  <c r="R453" i="2"/>
  <c r="Q453" i="2"/>
  <c r="R452" i="2"/>
  <c r="Q452" i="2"/>
  <c r="R451" i="2"/>
  <c r="Q451" i="2"/>
  <c r="R450" i="2"/>
  <c r="Q450" i="2"/>
  <c r="R449" i="2"/>
  <c r="Q449" i="2"/>
  <c r="R448" i="2"/>
  <c r="Q448" i="2"/>
  <c r="R447" i="2"/>
  <c r="Q447" i="2"/>
  <c r="R446" i="2"/>
  <c r="Q446" i="2"/>
  <c r="R445" i="2"/>
  <c r="Q445" i="2"/>
  <c r="R222" i="2"/>
  <c r="Q222" i="2"/>
  <c r="R221" i="2"/>
  <c r="Q221" i="2"/>
  <c r="R220" i="2"/>
  <c r="Q220" i="2"/>
  <c r="R219" i="2"/>
  <c r="Q219" i="2"/>
  <c r="R218" i="2"/>
  <c r="Q218" i="2"/>
  <c r="R217" i="2"/>
  <c r="Q217" i="2"/>
  <c r="R216" i="2"/>
  <c r="Q216" i="2"/>
  <c r="R215" i="2"/>
  <c r="Q215" i="2"/>
  <c r="R214" i="2"/>
  <c r="Q214" i="2"/>
  <c r="R213" i="2"/>
  <c r="Q213" i="2"/>
  <c r="R212" i="2"/>
  <c r="Q212" i="2"/>
  <c r="R211" i="2"/>
  <c r="Q211" i="2"/>
  <c r="R210" i="2"/>
  <c r="Q210" i="2"/>
  <c r="R209" i="2"/>
  <c r="Q209" i="2"/>
  <c r="R208" i="2"/>
  <c r="Q208" i="2"/>
  <c r="R207" i="2"/>
  <c r="Q207" i="2"/>
  <c r="R206" i="2"/>
  <c r="Q206" i="2"/>
  <c r="R205" i="2"/>
  <c r="Q205" i="2"/>
  <c r="R204" i="2"/>
  <c r="Q204" i="2"/>
  <c r="R203" i="2"/>
  <c r="Q203" i="2"/>
  <c r="R202" i="2"/>
  <c r="Q202" i="2"/>
  <c r="R201" i="2"/>
  <c r="Q201" i="2"/>
  <c r="R200" i="2"/>
  <c r="Q200" i="2"/>
  <c r="R199" i="2"/>
  <c r="Q199" i="2"/>
  <c r="R198" i="2"/>
  <c r="Q198" i="2"/>
  <c r="R197" i="2"/>
  <c r="Q197" i="2"/>
  <c r="R196" i="2"/>
  <c r="Q196" i="2"/>
  <c r="R195" i="2"/>
  <c r="Q195" i="2"/>
  <c r="R194" i="2"/>
  <c r="Q194" i="2"/>
  <c r="R193" i="2"/>
  <c r="Q193" i="2"/>
  <c r="R192" i="2"/>
  <c r="Q192" i="2"/>
  <c r="R191" i="2"/>
  <c r="Q191" i="2"/>
  <c r="R190" i="2"/>
  <c r="Q190" i="2"/>
  <c r="R189" i="2"/>
  <c r="Q189" i="2"/>
  <c r="R188" i="2"/>
  <c r="Q188" i="2"/>
  <c r="R187" i="2"/>
  <c r="Q187" i="2"/>
  <c r="R186" i="2"/>
  <c r="Q186" i="2"/>
  <c r="R185" i="2"/>
  <c r="Q185" i="2"/>
  <c r="R184" i="2"/>
  <c r="Q184" i="2"/>
  <c r="R183" i="2"/>
  <c r="Q183" i="2"/>
  <c r="R182" i="2"/>
  <c r="Q182" i="2"/>
  <c r="R181" i="2"/>
  <c r="Q181" i="2"/>
  <c r="R180" i="2"/>
  <c r="Q180" i="2"/>
  <c r="R179" i="2"/>
  <c r="Q179" i="2"/>
  <c r="R178" i="2"/>
  <c r="Q178" i="2"/>
  <c r="R177" i="2"/>
  <c r="Q177" i="2"/>
  <c r="R176" i="2"/>
  <c r="Q176" i="2"/>
  <c r="R175" i="2"/>
  <c r="Q175" i="2"/>
  <c r="R174" i="2"/>
  <c r="Q174" i="2"/>
  <c r="R173" i="2"/>
  <c r="Q173" i="2"/>
  <c r="R172" i="2"/>
  <c r="Q172" i="2"/>
  <c r="R171" i="2"/>
  <c r="Q171" i="2"/>
  <c r="R170" i="2"/>
  <c r="Q170" i="2"/>
  <c r="R169" i="2"/>
  <c r="Q169" i="2"/>
  <c r="R168" i="2"/>
  <c r="Q168" i="2"/>
  <c r="R167" i="2"/>
  <c r="Q167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60" i="2"/>
  <c r="Q160" i="2"/>
  <c r="R159" i="2"/>
  <c r="Q159" i="2"/>
  <c r="R158" i="2"/>
  <c r="Q158" i="2"/>
  <c r="R157" i="2"/>
  <c r="Q157" i="2"/>
  <c r="R156" i="2"/>
  <c r="Q156" i="2"/>
  <c r="R155" i="2"/>
  <c r="Q155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8" i="2"/>
  <c r="Q128" i="2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  <c r="R5" i="2"/>
  <c r="Q5" i="2"/>
  <c r="R4" i="2"/>
  <c r="Q4" i="2"/>
  <c r="R3" i="2"/>
  <c r="Q3" i="2"/>
  <c r="R2" i="2"/>
  <c r="Q2" i="2"/>
  <c r="R1" i="2"/>
  <c r="Q1" i="2"/>
  <c r="D1682" i="2"/>
  <c r="E1681" i="2"/>
  <c r="D1681" i="2"/>
  <c r="E1665" i="2"/>
  <c r="D1665" i="2"/>
  <c r="E1664" i="2"/>
  <c r="D1664" i="2"/>
  <c r="E1663" i="2"/>
  <c r="D1663" i="2"/>
  <c r="E1621" i="2"/>
  <c r="D1621" i="2"/>
  <c r="E1620" i="2"/>
  <c r="D1620" i="2"/>
  <c r="E1545" i="2"/>
  <c r="D1545" i="2"/>
  <c r="E1544" i="2"/>
  <c r="D1544" i="2"/>
  <c r="E1543" i="2"/>
  <c r="D1543" i="2"/>
  <c r="E1542" i="2"/>
  <c r="D1542" i="2"/>
  <c r="E1541" i="2"/>
  <c r="D1541" i="2"/>
  <c r="E1540" i="2"/>
  <c r="D1540" i="2"/>
  <c r="E1539" i="2"/>
  <c r="D1539" i="2"/>
  <c r="E1538" i="2"/>
  <c r="D1538" i="2"/>
  <c r="E1537" i="2"/>
  <c r="D1537" i="2"/>
  <c r="E1384" i="2"/>
  <c r="D1384" i="2"/>
  <c r="E1383" i="2"/>
  <c r="D1383" i="2"/>
  <c r="E1382" i="2"/>
  <c r="D1382" i="2"/>
  <c r="E1381" i="2"/>
  <c r="D1381" i="2"/>
  <c r="E1380" i="2"/>
  <c r="D1380" i="2"/>
  <c r="E1379" i="2"/>
  <c r="D1379" i="2"/>
  <c r="E1378" i="2"/>
  <c r="D1378" i="2"/>
  <c r="E1377" i="2"/>
  <c r="D1377" i="2"/>
  <c r="E1376" i="2"/>
  <c r="D1376" i="2"/>
  <c r="E1375" i="2"/>
  <c r="D1375" i="2"/>
  <c r="E1374" i="2"/>
  <c r="D1374" i="2"/>
  <c r="E1373" i="2"/>
  <c r="D1373" i="2"/>
  <c r="E1372" i="2"/>
  <c r="D1372" i="2"/>
  <c r="E1371" i="2"/>
  <c r="D1371" i="2"/>
  <c r="E1155" i="2"/>
  <c r="D1155" i="2"/>
  <c r="E1154" i="2"/>
  <c r="D1154" i="2"/>
  <c r="E1153" i="2"/>
  <c r="D1153" i="2"/>
  <c r="E1152" i="2"/>
  <c r="D1152" i="2"/>
  <c r="E1151" i="2"/>
  <c r="D1151" i="2"/>
  <c r="E1150" i="2"/>
  <c r="D1150" i="2"/>
  <c r="E1149" i="2"/>
  <c r="D1149" i="2"/>
  <c r="E1148" i="2"/>
  <c r="D1148" i="2"/>
  <c r="E1147" i="2"/>
  <c r="D1147" i="2"/>
  <c r="E1146" i="2"/>
  <c r="D1146" i="2"/>
  <c r="E1145" i="2"/>
  <c r="D1145" i="2"/>
  <c r="E1144" i="2"/>
  <c r="D1144" i="2"/>
  <c r="E1143" i="2"/>
  <c r="D1143" i="2"/>
  <c r="E1142" i="2"/>
  <c r="D1142" i="2"/>
  <c r="E1141" i="2"/>
  <c r="D1141" i="2"/>
  <c r="E1140" i="2"/>
  <c r="D1140" i="2"/>
  <c r="E1139" i="2"/>
  <c r="D1139" i="2"/>
  <c r="E1138" i="2"/>
  <c r="D1138" i="2"/>
  <c r="E1137" i="2"/>
  <c r="D1137" i="2"/>
  <c r="E1136" i="2"/>
  <c r="D1136" i="2"/>
  <c r="E1135" i="2"/>
  <c r="D1135" i="2"/>
  <c r="E1134" i="2"/>
  <c r="D1134" i="2"/>
  <c r="E1133" i="2"/>
  <c r="D1133" i="2"/>
  <c r="E1132" i="2"/>
  <c r="D1132" i="2"/>
  <c r="E1131" i="2"/>
  <c r="D1131" i="2"/>
  <c r="E1130" i="2"/>
  <c r="D1130" i="2"/>
  <c r="E1129" i="2"/>
  <c r="D1129" i="2"/>
  <c r="E1128" i="2"/>
  <c r="D1128" i="2"/>
  <c r="E1127" i="2"/>
  <c r="D1127" i="2"/>
  <c r="E1126" i="2"/>
  <c r="D1126" i="2"/>
  <c r="E1125" i="2"/>
  <c r="D1125" i="2"/>
  <c r="E1124" i="2"/>
  <c r="D1124" i="2"/>
  <c r="E1123" i="2"/>
  <c r="D1123" i="2"/>
  <c r="E1122" i="2"/>
  <c r="D1122" i="2"/>
  <c r="E1121" i="2"/>
  <c r="D1121" i="2"/>
  <c r="E1120" i="2"/>
  <c r="D1120" i="2"/>
  <c r="E1119" i="2"/>
  <c r="D1119" i="2"/>
  <c r="E1118" i="2"/>
  <c r="D1118" i="2"/>
  <c r="E1117" i="2"/>
  <c r="D1117" i="2"/>
  <c r="E1116" i="2"/>
  <c r="D1116" i="2"/>
  <c r="E1115" i="2"/>
  <c r="D1115" i="2"/>
  <c r="E1114" i="2"/>
  <c r="D1114" i="2"/>
  <c r="E1113" i="2"/>
  <c r="D1113" i="2"/>
  <c r="E1112" i="2"/>
  <c r="D1112" i="2"/>
  <c r="E1111" i="2"/>
  <c r="D1111" i="2"/>
  <c r="E1110" i="2"/>
  <c r="D1110" i="2"/>
  <c r="E1109" i="2"/>
  <c r="D1109" i="2"/>
  <c r="E1108" i="2"/>
  <c r="D1108" i="2"/>
  <c r="E1107" i="2"/>
  <c r="D1107" i="2"/>
  <c r="E1106" i="2"/>
  <c r="D1106" i="2"/>
  <c r="E1105" i="2"/>
  <c r="D1105" i="2"/>
  <c r="E1104" i="2"/>
  <c r="D1104" i="2"/>
  <c r="E1103" i="2"/>
  <c r="D1103" i="2"/>
  <c r="E1102" i="2"/>
  <c r="D1102" i="2"/>
  <c r="E1101" i="2"/>
  <c r="D1101" i="2"/>
  <c r="E1100" i="2"/>
  <c r="D1100" i="2"/>
  <c r="E1099" i="2"/>
  <c r="D1099" i="2"/>
  <c r="E815" i="2"/>
  <c r="D815" i="2"/>
  <c r="E814" i="2"/>
  <c r="D814" i="2"/>
  <c r="E813" i="2"/>
  <c r="D813" i="2"/>
  <c r="E812" i="2"/>
  <c r="D812" i="2"/>
  <c r="E811" i="2"/>
  <c r="D811" i="2"/>
  <c r="E810" i="2"/>
  <c r="D810" i="2"/>
  <c r="E809" i="2"/>
  <c r="D809" i="2"/>
  <c r="E808" i="2"/>
  <c r="D808" i="2"/>
  <c r="E807" i="2"/>
  <c r="D807" i="2"/>
  <c r="E806" i="2"/>
  <c r="D806" i="2"/>
  <c r="E805" i="2"/>
  <c r="D805" i="2"/>
  <c r="E804" i="2"/>
  <c r="D804" i="2"/>
  <c r="E803" i="2"/>
  <c r="D803" i="2"/>
  <c r="E802" i="2"/>
  <c r="D802" i="2"/>
  <c r="E801" i="2"/>
  <c r="D801" i="2"/>
  <c r="E800" i="2"/>
  <c r="D800" i="2"/>
  <c r="E799" i="2"/>
  <c r="D799" i="2"/>
  <c r="E798" i="2"/>
  <c r="D798" i="2"/>
  <c r="E797" i="2"/>
  <c r="D797" i="2"/>
  <c r="E796" i="2"/>
  <c r="D796" i="2"/>
  <c r="E795" i="2"/>
  <c r="D795" i="2"/>
  <c r="E794" i="2"/>
  <c r="D794" i="2"/>
  <c r="E793" i="2"/>
  <c r="D793" i="2"/>
  <c r="E792" i="2"/>
  <c r="D792" i="2"/>
  <c r="E791" i="2"/>
  <c r="D791" i="2"/>
  <c r="E790" i="2"/>
  <c r="D790" i="2"/>
  <c r="E789" i="2"/>
  <c r="D789" i="2"/>
  <c r="E788" i="2"/>
  <c r="D788" i="2"/>
  <c r="E787" i="2"/>
  <c r="D787" i="2"/>
  <c r="E786" i="2"/>
  <c r="D786" i="2"/>
  <c r="E785" i="2"/>
  <c r="D785" i="2"/>
  <c r="E784" i="2"/>
  <c r="D784" i="2"/>
  <c r="E783" i="2"/>
  <c r="D783" i="2"/>
  <c r="E782" i="2"/>
  <c r="D782" i="2"/>
  <c r="E781" i="2"/>
  <c r="D781" i="2"/>
  <c r="E780" i="2"/>
  <c r="D780" i="2"/>
  <c r="E779" i="2"/>
  <c r="D779" i="2"/>
  <c r="E778" i="2"/>
  <c r="D778" i="2"/>
  <c r="E777" i="2"/>
  <c r="D777" i="2"/>
  <c r="E776" i="2"/>
  <c r="D776" i="2"/>
  <c r="E775" i="2"/>
  <c r="D775" i="2"/>
  <c r="E774" i="2"/>
  <c r="D774" i="2"/>
  <c r="E773" i="2"/>
  <c r="D773" i="2"/>
  <c r="E772" i="2"/>
  <c r="D772" i="2"/>
  <c r="E771" i="2"/>
  <c r="D771" i="2"/>
  <c r="E770" i="2"/>
  <c r="D770" i="2"/>
  <c r="E769" i="2"/>
  <c r="D769" i="2"/>
  <c r="E768" i="2"/>
  <c r="D768" i="2"/>
  <c r="E767" i="2"/>
  <c r="D767" i="2"/>
  <c r="E766" i="2"/>
  <c r="D766" i="2"/>
  <c r="E765" i="2"/>
  <c r="D765" i="2"/>
  <c r="E764" i="2"/>
  <c r="D764" i="2"/>
  <c r="E763" i="2"/>
  <c r="D763" i="2"/>
  <c r="E762" i="2"/>
  <c r="D762" i="2"/>
  <c r="E761" i="2"/>
  <c r="D761" i="2"/>
  <c r="E760" i="2"/>
  <c r="D760" i="2"/>
  <c r="E759" i="2"/>
  <c r="D759" i="2"/>
  <c r="E758" i="2"/>
  <c r="D758" i="2"/>
  <c r="E757" i="2"/>
  <c r="D757" i="2"/>
  <c r="E1370" i="2"/>
  <c r="D1370" i="2"/>
  <c r="E1369" i="2"/>
  <c r="D1369" i="2"/>
  <c r="E756" i="2"/>
  <c r="D756" i="2"/>
  <c r="E755" i="2"/>
  <c r="D755" i="2"/>
  <c r="E1098" i="2"/>
  <c r="D1098" i="2"/>
  <c r="E1097" i="2"/>
  <c r="D1097" i="2"/>
  <c r="E754" i="2"/>
  <c r="D754" i="2"/>
  <c r="E1096" i="2"/>
  <c r="D1096" i="2"/>
  <c r="E1095" i="2"/>
  <c r="D1095" i="2"/>
  <c r="E1094" i="2"/>
  <c r="D1094" i="2"/>
  <c r="E1093" i="2"/>
  <c r="D1093" i="2"/>
  <c r="E1662" i="2"/>
  <c r="D1662" i="2"/>
  <c r="E1092" i="2"/>
  <c r="D1092" i="2"/>
  <c r="E1091" i="2"/>
  <c r="D1091" i="2"/>
  <c r="E1090" i="2"/>
  <c r="D1090" i="2"/>
  <c r="E1089" i="2"/>
  <c r="D1089" i="2"/>
  <c r="E1088" i="2"/>
  <c r="D1088" i="2"/>
  <c r="E1087" i="2"/>
  <c r="D1087" i="2"/>
  <c r="E753" i="2"/>
  <c r="D753" i="2"/>
  <c r="E752" i="2"/>
  <c r="D752" i="2"/>
  <c r="E1086" i="2"/>
  <c r="D1086" i="2"/>
  <c r="E751" i="2"/>
  <c r="D751" i="2"/>
  <c r="E750" i="2"/>
  <c r="D750" i="2"/>
  <c r="E1085" i="2"/>
  <c r="D1085" i="2"/>
  <c r="E1084" i="2"/>
  <c r="D1084" i="2"/>
  <c r="E1368" i="2"/>
  <c r="D1368" i="2"/>
  <c r="E1083" i="2"/>
  <c r="D1083" i="2"/>
  <c r="E1082" i="2"/>
  <c r="D1082" i="2"/>
  <c r="E1081" i="2"/>
  <c r="D1081" i="2"/>
  <c r="E1080" i="2"/>
  <c r="D1080" i="2"/>
  <c r="E749" i="2"/>
  <c r="D749" i="2"/>
  <c r="E748" i="2"/>
  <c r="D748" i="2"/>
  <c r="E1079" i="2"/>
  <c r="D1079" i="2"/>
  <c r="E1078" i="2"/>
  <c r="D1078" i="2"/>
  <c r="E747" i="2"/>
  <c r="D747" i="2"/>
  <c r="E746" i="2"/>
  <c r="D746" i="2"/>
  <c r="E1077" i="2"/>
  <c r="D1077" i="2"/>
  <c r="E745" i="2"/>
  <c r="D745" i="2"/>
  <c r="E1076" i="2"/>
  <c r="D1076" i="2"/>
  <c r="E744" i="2"/>
  <c r="D744" i="2"/>
  <c r="E743" i="2"/>
  <c r="D743" i="2"/>
  <c r="E742" i="2"/>
  <c r="D742" i="2"/>
  <c r="E741" i="2"/>
  <c r="D741" i="2"/>
  <c r="E1075" i="2"/>
  <c r="D1075" i="2"/>
  <c r="E740" i="2"/>
  <c r="D740" i="2"/>
  <c r="E1074" i="2"/>
  <c r="D1074" i="2"/>
  <c r="E739" i="2"/>
  <c r="D739" i="2"/>
  <c r="E1073" i="2"/>
  <c r="D1073" i="2"/>
  <c r="E738" i="2"/>
  <c r="D738" i="2"/>
  <c r="E1072" i="2"/>
  <c r="D1072" i="2"/>
  <c r="E1367" i="2"/>
  <c r="D1367" i="2"/>
  <c r="E1071" i="2"/>
  <c r="D1071" i="2"/>
  <c r="E1536" i="2"/>
  <c r="D1536" i="2"/>
  <c r="E1366" i="2"/>
  <c r="D1366" i="2"/>
  <c r="E737" i="2"/>
  <c r="D737" i="2"/>
  <c r="E1365" i="2"/>
  <c r="D1365" i="2"/>
  <c r="E736" i="2"/>
  <c r="D736" i="2"/>
  <c r="E1070" i="2"/>
  <c r="D1070" i="2"/>
  <c r="E735" i="2"/>
  <c r="D735" i="2"/>
  <c r="E1069" i="2"/>
  <c r="D1069" i="2"/>
  <c r="E1068" i="2"/>
  <c r="D1068" i="2"/>
  <c r="E734" i="2"/>
  <c r="D734" i="2"/>
  <c r="E733" i="2"/>
  <c r="D733" i="2"/>
  <c r="E732" i="2"/>
  <c r="D732" i="2"/>
  <c r="E1067" i="2"/>
  <c r="D1067" i="2"/>
  <c r="E1066" i="2"/>
  <c r="D1066" i="2"/>
  <c r="E1065" i="2"/>
  <c r="D1065" i="2"/>
  <c r="E731" i="2"/>
  <c r="D731" i="2"/>
  <c r="E1064" i="2"/>
  <c r="D1064" i="2"/>
  <c r="E1063" i="2"/>
  <c r="D1063" i="2"/>
  <c r="E730" i="2"/>
  <c r="D730" i="2"/>
  <c r="E1062" i="2"/>
  <c r="D1062" i="2"/>
  <c r="E1061" i="2"/>
  <c r="D1061" i="2"/>
  <c r="E1364" i="2"/>
  <c r="D1364" i="2"/>
  <c r="E1060" i="2"/>
  <c r="D1060" i="2"/>
  <c r="E729" i="2"/>
  <c r="D729" i="2"/>
  <c r="E728" i="2"/>
  <c r="D728" i="2"/>
  <c r="E1059" i="2"/>
  <c r="D1059" i="2"/>
  <c r="E1058" i="2"/>
  <c r="D1058" i="2"/>
  <c r="E1057" i="2"/>
  <c r="D1057" i="2"/>
  <c r="E727" i="2"/>
  <c r="D727" i="2"/>
  <c r="E726" i="2"/>
  <c r="D726" i="2"/>
  <c r="E1363" i="2"/>
  <c r="D1363" i="2"/>
  <c r="E1056" i="2"/>
  <c r="D1056" i="2"/>
  <c r="E725" i="2"/>
  <c r="D725" i="2"/>
  <c r="E724" i="2"/>
  <c r="D724" i="2"/>
  <c r="E1535" i="2"/>
  <c r="D1535" i="2"/>
  <c r="E1055" i="2"/>
  <c r="D1055" i="2"/>
  <c r="E723" i="2"/>
  <c r="D723" i="2"/>
  <c r="E1054" i="2"/>
  <c r="D1054" i="2"/>
  <c r="E722" i="2"/>
  <c r="D722" i="2"/>
  <c r="E1619" i="2"/>
  <c r="D1619" i="2"/>
  <c r="E1053" i="2"/>
  <c r="D1053" i="2"/>
  <c r="E1052" i="2"/>
  <c r="D1052" i="2"/>
  <c r="E1362" i="2"/>
  <c r="D1362" i="2"/>
  <c r="E1051" i="2"/>
  <c r="D1051" i="2"/>
  <c r="E721" i="2"/>
  <c r="D721" i="2"/>
  <c r="E720" i="2"/>
  <c r="D720" i="2"/>
  <c r="E1050" i="2"/>
  <c r="D1050" i="2"/>
  <c r="E1361" i="2"/>
  <c r="D1361" i="2"/>
  <c r="E719" i="2"/>
  <c r="D719" i="2"/>
  <c r="E718" i="2"/>
  <c r="D718" i="2"/>
  <c r="E717" i="2"/>
  <c r="D717" i="2"/>
  <c r="E1049" i="2"/>
  <c r="D1049" i="2"/>
  <c r="E1360" i="2"/>
  <c r="D1360" i="2"/>
  <c r="E716" i="2"/>
  <c r="D716" i="2"/>
  <c r="E1048" i="2"/>
  <c r="D1048" i="2"/>
  <c r="E1047" i="2"/>
  <c r="D1047" i="2"/>
  <c r="E715" i="2"/>
  <c r="D715" i="2"/>
  <c r="E714" i="2"/>
  <c r="D714" i="2"/>
  <c r="E713" i="2"/>
  <c r="D713" i="2"/>
  <c r="E712" i="2"/>
  <c r="D712" i="2"/>
  <c r="E711" i="2"/>
  <c r="D711" i="2"/>
  <c r="E710" i="2"/>
  <c r="D710" i="2"/>
  <c r="E709" i="2"/>
  <c r="D709" i="2"/>
  <c r="E708" i="2"/>
  <c r="D708" i="2"/>
  <c r="E1359" i="2"/>
  <c r="D1359" i="2"/>
  <c r="E707" i="2"/>
  <c r="D707" i="2"/>
  <c r="E706" i="2"/>
  <c r="D706" i="2"/>
  <c r="E705" i="2"/>
  <c r="D705" i="2"/>
  <c r="E704" i="2"/>
  <c r="D704" i="2"/>
  <c r="E703" i="2"/>
  <c r="D703" i="2"/>
  <c r="E702" i="2"/>
  <c r="D702" i="2"/>
  <c r="E1534" i="2"/>
  <c r="D1534" i="2"/>
  <c r="E701" i="2"/>
  <c r="D701" i="2"/>
  <c r="E1046" i="2"/>
  <c r="D1046" i="2"/>
  <c r="E700" i="2"/>
  <c r="D700" i="2"/>
  <c r="E1533" i="2"/>
  <c r="D1533" i="2"/>
  <c r="E699" i="2"/>
  <c r="D699" i="2"/>
  <c r="E1045" i="2"/>
  <c r="D1045" i="2"/>
  <c r="E1358" i="2"/>
  <c r="D1358" i="2"/>
  <c r="E1618" i="2"/>
  <c r="D1618" i="2"/>
  <c r="E1532" i="2"/>
  <c r="D1532" i="2"/>
  <c r="E1661" i="2"/>
  <c r="D1661" i="2"/>
  <c r="E698" i="2"/>
  <c r="D698" i="2"/>
  <c r="E697" i="2"/>
  <c r="D697" i="2"/>
  <c r="E696" i="2"/>
  <c r="D696" i="2"/>
  <c r="E695" i="2"/>
  <c r="D695" i="2"/>
  <c r="E694" i="2"/>
  <c r="D694" i="2"/>
  <c r="E693" i="2"/>
  <c r="D693" i="2"/>
  <c r="E692" i="2"/>
  <c r="D692" i="2"/>
  <c r="E691" i="2"/>
  <c r="D691" i="2"/>
  <c r="E690" i="2"/>
  <c r="D690" i="2"/>
  <c r="E1044" i="2"/>
  <c r="D1044" i="2"/>
  <c r="E1043" i="2"/>
  <c r="D1043" i="2"/>
  <c r="E689" i="2"/>
  <c r="D689" i="2"/>
  <c r="E688" i="2"/>
  <c r="D688" i="2"/>
  <c r="E1617" i="2"/>
  <c r="D1617" i="2"/>
  <c r="E687" i="2"/>
  <c r="D687" i="2"/>
  <c r="E686" i="2"/>
  <c r="D686" i="2"/>
  <c r="E1660" i="2"/>
  <c r="D1660" i="2"/>
  <c r="E1616" i="2"/>
  <c r="D1616" i="2"/>
  <c r="E1531" i="2"/>
  <c r="D1531" i="2"/>
  <c r="E1530" i="2"/>
  <c r="D1530" i="2"/>
  <c r="E1529" i="2"/>
  <c r="D1529" i="2"/>
  <c r="E1528" i="2"/>
  <c r="D1528" i="2"/>
  <c r="E1527" i="2"/>
  <c r="D1527" i="2"/>
  <c r="E1357" i="2"/>
  <c r="D1357" i="2"/>
  <c r="E1356" i="2"/>
  <c r="D1356" i="2"/>
  <c r="E1355" i="2"/>
  <c r="D1355" i="2"/>
  <c r="E1354" i="2"/>
  <c r="D1354" i="2"/>
  <c r="E1353" i="2"/>
  <c r="D1353" i="2"/>
  <c r="E1352" i="2"/>
  <c r="D1352" i="2"/>
  <c r="E1351" i="2"/>
  <c r="D1351" i="2"/>
  <c r="E1350" i="2"/>
  <c r="D1350" i="2"/>
  <c r="E1349" i="2"/>
  <c r="D1349" i="2"/>
  <c r="E1348" i="2"/>
  <c r="D1348" i="2"/>
  <c r="E1347" i="2"/>
  <c r="D1347" i="2"/>
  <c r="E1042" i="2"/>
  <c r="D1042" i="2"/>
  <c r="E1041" i="2"/>
  <c r="D1041" i="2"/>
  <c r="E1040" i="2"/>
  <c r="D1040" i="2"/>
  <c r="E1039" i="2"/>
  <c r="D1039" i="2"/>
  <c r="E1038" i="2"/>
  <c r="D1038" i="2"/>
  <c r="E1037" i="2"/>
  <c r="D1037" i="2"/>
  <c r="E1036" i="2"/>
  <c r="D1036" i="2"/>
  <c r="E1035" i="2"/>
  <c r="D1035" i="2"/>
  <c r="E1034" i="2"/>
  <c r="D1034" i="2"/>
  <c r="E1033" i="2"/>
  <c r="D1033" i="2"/>
  <c r="E1032" i="2"/>
  <c r="D1032" i="2"/>
  <c r="E1031" i="2"/>
  <c r="D1031" i="2"/>
  <c r="E1030" i="2"/>
  <c r="D1030" i="2"/>
  <c r="E1029" i="2"/>
  <c r="D1029" i="2"/>
  <c r="E1028" i="2"/>
  <c r="D1028" i="2"/>
  <c r="E1027" i="2"/>
  <c r="D1027" i="2"/>
  <c r="E1026" i="2"/>
  <c r="D1026" i="2"/>
  <c r="E1025" i="2"/>
  <c r="D1025" i="2"/>
  <c r="E1024" i="2"/>
  <c r="D1024" i="2"/>
  <c r="E1023" i="2"/>
  <c r="D1023" i="2"/>
  <c r="E1022" i="2"/>
  <c r="D1022" i="2"/>
  <c r="E1021" i="2"/>
  <c r="D1021" i="2"/>
  <c r="E1020" i="2"/>
  <c r="D1020" i="2"/>
  <c r="E1019" i="2"/>
  <c r="D1019" i="2"/>
  <c r="E1018" i="2"/>
  <c r="D1018" i="2"/>
  <c r="E1017" i="2"/>
  <c r="D1017" i="2"/>
  <c r="E1016" i="2"/>
  <c r="D1016" i="2"/>
  <c r="E1015" i="2"/>
  <c r="D1015" i="2"/>
  <c r="E1014" i="2"/>
  <c r="D1014" i="2"/>
  <c r="E1013" i="2"/>
  <c r="D1013" i="2"/>
  <c r="E1012" i="2"/>
  <c r="D1012" i="2"/>
  <c r="E1011" i="2"/>
  <c r="D1011" i="2"/>
  <c r="E1010" i="2"/>
  <c r="D1010" i="2"/>
  <c r="E1009" i="2"/>
  <c r="D1009" i="2"/>
  <c r="E1008" i="2"/>
  <c r="D1008" i="2"/>
  <c r="E1007" i="2"/>
  <c r="D1007" i="2"/>
  <c r="E1006" i="2"/>
  <c r="D1006" i="2"/>
  <c r="E1005" i="2"/>
  <c r="D1005" i="2"/>
  <c r="E1004" i="2"/>
  <c r="D1004" i="2"/>
  <c r="E1003" i="2"/>
  <c r="D1003" i="2"/>
  <c r="E1002" i="2"/>
  <c r="D1002" i="2"/>
  <c r="E1001" i="2"/>
  <c r="D1001" i="2"/>
  <c r="E685" i="2"/>
  <c r="D685" i="2"/>
  <c r="E684" i="2"/>
  <c r="D684" i="2"/>
  <c r="E683" i="2"/>
  <c r="D683" i="2"/>
  <c r="E682" i="2"/>
  <c r="D682" i="2"/>
  <c r="E681" i="2"/>
  <c r="D681" i="2"/>
  <c r="E680" i="2"/>
  <c r="D680" i="2"/>
  <c r="E679" i="2"/>
  <c r="D679" i="2"/>
  <c r="E678" i="2"/>
  <c r="D678" i="2"/>
  <c r="E677" i="2"/>
  <c r="D677" i="2"/>
  <c r="E676" i="2"/>
  <c r="D676" i="2"/>
  <c r="E675" i="2"/>
  <c r="D675" i="2"/>
  <c r="E674" i="2"/>
  <c r="D674" i="2"/>
  <c r="E673" i="2"/>
  <c r="D673" i="2"/>
  <c r="E672" i="2"/>
  <c r="D672" i="2"/>
  <c r="E671" i="2"/>
  <c r="D671" i="2"/>
  <c r="E670" i="2"/>
  <c r="D670" i="2"/>
  <c r="E669" i="2"/>
  <c r="D669" i="2"/>
  <c r="E668" i="2"/>
  <c r="D668" i="2"/>
  <c r="E667" i="2"/>
  <c r="D667" i="2"/>
  <c r="E666" i="2"/>
  <c r="D666" i="2"/>
  <c r="E665" i="2"/>
  <c r="D665" i="2"/>
  <c r="E664" i="2"/>
  <c r="D664" i="2"/>
  <c r="E663" i="2"/>
  <c r="D663" i="2"/>
  <c r="E662" i="2"/>
  <c r="D662" i="2"/>
  <c r="E661" i="2"/>
  <c r="D661" i="2"/>
  <c r="E660" i="2"/>
  <c r="D660" i="2"/>
  <c r="E659" i="2"/>
  <c r="D659" i="2"/>
  <c r="E658" i="2"/>
  <c r="D658" i="2"/>
  <c r="E657" i="2"/>
  <c r="D657" i="2"/>
  <c r="E656" i="2"/>
  <c r="D656" i="2"/>
  <c r="E655" i="2"/>
  <c r="D655" i="2"/>
  <c r="E654" i="2"/>
  <c r="D654" i="2"/>
  <c r="E653" i="2"/>
  <c r="D653" i="2"/>
  <c r="E652" i="2"/>
  <c r="D652" i="2"/>
  <c r="E651" i="2"/>
  <c r="D651" i="2"/>
  <c r="E650" i="2"/>
  <c r="D650" i="2"/>
  <c r="E649" i="2"/>
  <c r="D649" i="2"/>
  <c r="E648" i="2"/>
  <c r="D648" i="2"/>
  <c r="E647" i="2"/>
  <c r="D647" i="2"/>
  <c r="E646" i="2"/>
  <c r="D646" i="2"/>
  <c r="E645" i="2"/>
  <c r="D645" i="2"/>
  <c r="E644" i="2"/>
  <c r="D644" i="2"/>
  <c r="E643" i="2"/>
  <c r="D643" i="2"/>
  <c r="E642" i="2"/>
  <c r="D642" i="2"/>
  <c r="E641" i="2"/>
  <c r="D641" i="2"/>
  <c r="E640" i="2"/>
  <c r="D640" i="2"/>
  <c r="E639" i="2"/>
  <c r="D639" i="2"/>
  <c r="E638" i="2"/>
  <c r="D638" i="2"/>
  <c r="E637" i="2"/>
  <c r="D637" i="2"/>
  <c r="E636" i="2"/>
  <c r="D636" i="2"/>
  <c r="E635" i="2"/>
  <c r="D635" i="2"/>
  <c r="E634" i="2"/>
  <c r="D634" i="2"/>
  <c r="E633" i="2"/>
  <c r="D633" i="2"/>
  <c r="E632" i="2"/>
  <c r="D632" i="2"/>
  <c r="E631" i="2"/>
  <c r="D631" i="2"/>
  <c r="E630" i="2"/>
  <c r="D630" i="2"/>
  <c r="E629" i="2"/>
  <c r="D629" i="2"/>
  <c r="E628" i="2"/>
  <c r="D628" i="2"/>
  <c r="E627" i="2"/>
  <c r="D627" i="2"/>
  <c r="E626" i="2"/>
  <c r="D626" i="2"/>
  <c r="E625" i="2"/>
  <c r="D625" i="2"/>
  <c r="E624" i="2"/>
  <c r="D624" i="2"/>
  <c r="E623" i="2"/>
  <c r="D623" i="2"/>
  <c r="E622" i="2"/>
  <c r="D622" i="2"/>
  <c r="E621" i="2"/>
  <c r="D621" i="2"/>
  <c r="E620" i="2"/>
  <c r="D620" i="2"/>
  <c r="E619" i="2"/>
  <c r="D619" i="2"/>
  <c r="E618" i="2"/>
  <c r="D618" i="2"/>
  <c r="E617" i="2"/>
  <c r="D617" i="2"/>
  <c r="E616" i="2"/>
  <c r="D616" i="2"/>
  <c r="E615" i="2"/>
  <c r="D615" i="2"/>
  <c r="E614" i="2"/>
  <c r="D614" i="2"/>
  <c r="E613" i="2"/>
  <c r="D613" i="2"/>
  <c r="E612" i="2"/>
  <c r="D612" i="2"/>
  <c r="E611" i="2"/>
  <c r="D611" i="2"/>
  <c r="E610" i="2"/>
  <c r="D610" i="2"/>
  <c r="E609" i="2"/>
  <c r="D609" i="2"/>
  <c r="E608" i="2"/>
  <c r="D608" i="2"/>
  <c r="E607" i="2"/>
  <c r="D607" i="2"/>
  <c r="E1000" i="2"/>
  <c r="D1000" i="2"/>
  <c r="E999" i="2"/>
  <c r="D999" i="2"/>
  <c r="E998" i="2"/>
  <c r="D998" i="2"/>
  <c r="E606" i="2"/>
  <c r="D606" i="2"/>
  <c r="E605" i="2"/>
  <c r="D605" i="2"/>
  <c r="E604" i="2"/>
  <c r="D604" i="2"/>
  <c r="E997" i="2"/>
  <c r="D997" i="2"/>
  <c r="E603" i="2"/>
  <c r="D603" i="2"/>
  <c r="E996" i="2"/>
  <c r="D996" i="2"/>
  <c r="E602" i="2"/>
  <c r="D602" i="2"/>
  <c r="E601" i="2"/>
  <c r="D601" i="2"/>
  <c r="E600" i="2"/>
  <c r="D600" i="2"/>
  <c r="E599" i="2"/>
  <c r="D599" i="2"/>
  <c r="E598" i="2"/>
  <c r="D598" i="2"/>
  <c r="E995" i="2"/>
  <c r="D995" i="2"/>
  <c r="E1526" i="2"/>
  <c r="D1526" i="2"/>
  <c r="E597" i="2"/>
  <c r="D597" i="2"/>
  <c r="E994" i="2"/>
  <c r="D994" i="2"/>
  <c r="E1525" i="2"/>
  <c r="D1525" i="2"/>
  <c r="E993" i="2"/>
  <c r="D993" i="2"/>
  <c r="E992" i="2"/>
  <c r="D992" i="2"/>
  <c r="E596" i="2"/>
  <c r="D596" i="2"/>
  <c r="E595" i="2"/>
  <c r="D595" i="2"/>
  <c r="E594" i="2"/>
  <c r="D594" i="2"/>
  <c r="E593" i="2"/>
  <c r="D593" i="2"/>
  <c r="E592" i="2"/>
  <c r="D592" i="2"/>
  <c r="E591" i="2"/>
  <c r="D591" i="2"/>
  <c r="E991" i="2"/>
  <c r="D991" i="2"/>
  <c r="E590" i="2"/>
  <c r="D590" i="2"/>
  <c r="E589" i="2"/>
  <c r="D589" i="2"/>
  <c r="E1346" i="2"/>
  <c r="D1346" i="2"/>
  <c r="E990" i="2"/>
  <c r="D990" i="2"/>
  <c r="E989" i="2"/>
  <c r="D989" i="2"/>
  <c r="E988" i="2"/>
  <c r="D988" i="2"/>
  <c r="E588" i="2"/>
  <c r="D588" i="2"/>
  <c r="E987" i="2"/>
  <c r="D987" i="2"/>
  <c r="E986" i="2"/>
  <c r="D986" i="2"/>
  <c r="E1615" i="2"/>
  <c r="D1615" i="2"/>
  <c r="E587" i="2"/>
  <c r="D587" i="2"/>
  <c r="E586" i="2"/>
  <c r="D586" i="2"/>
  <c r="E985" i="2"/>
  <c r="D985" i="2"/>
  <c r="E1659" i="2"/>
  <c r="D1659" i="2"/>
  <c r="E585" i="2"/>
  <c r="D585" i="2"/>
  <c r="E584" i="2"/>
  <c r="D584" i="2"/>
  <c r="E583" i="2"/>
  <c r="D583" i="2"/>
  <c r="E582" i="2"/>
  <c r="D582" i="2"/>
  <c r="E581" i="2"/>
  <c r="D581" i="2"/>
  <c r="E580" i="2"/>
  <c r="D580" i="2"/>
  <c r="E579" i="2"/>
  <c r="D579" i="2"/>
  <c r="E578" i="2"/>
  <c r="D578" i="2"/>
  <c r="E577" i="2"/>
  <c r="D577" i="2"/>
  <c r="E576" i="2"/>
  <c r="D576" i="2"/>
  <c r="E575" i="2"/>
  <c r="D575" i="2"/>
  <c r="E574" i="2"/>
  <c r="D574" i="2"/>
  <c r="E1345" i="2"/>
  <c r="D1345" i="2"/>
  <c r="E984" i="2"/>
  <c r="D984" i="2"/>
  <c r="E983" i="2"/>
  <c r="D983" i="2"/>
  <c r="E1524" i="2"/>
  <c r="D1524" i="2"/>
  <c r="E573" i="2"/>
  <c r="D573" i="2"/>
  <c r="E982" i="2"/>
  <c r="D982" i="2"/>
  <c r="E572" i="2"/>
  <c r="D572" i="2"/>
  <c r="E981" i="2"/>
  <c r="D981" i="2"/>
  <c r="E571" i="2"/>
  <c r="D571" i="2"/>
  <c r="E980" i="2"/>
  <c r="D980" i="2"/>
  <c r="E570" i="2"/>
  <c r="D570" i="2"/>
  <c r="E979" i="2"/>
  <c r="D979" i="2"/>
  <c r="E1344" i="2"/>
  <c r="D1344" i="2"/>
  <c r="E1343" i="2"/>
  <c r="D1343" i="2"/>
  <c r="E978" i="2"/>
  <c r="D978" i="2"/>
  <c r="E977" i="2"/>
  <c r="D977" i="2"/>
  <c r="E976" i="2"/>
  <c r="D976" i="2"/>
  <c r="E975" i="2"/>
  <c r="D975" i="2"/>
  <c r="E569" i="2"/>
  <c r="D569" i="2"/>
  <c r="E974" i="2"/>
  <c r="D974" i="2"/>
  <c r="E568" i="2"/>
  <c r="D568" i="2"/>
  <c r="E567" i="2"/>
  <c r="D567" i="2"/>
  <c r="E566" i="2"/>
  <c r="D566" i="2"/>
  <c r="E565" i="2"/>
  <c r="D565" i="2"/>
  <c r="E1523" i="2"/>
  <c r="D1523" i="2"/>
  <c r="E564" i="2"/>
  <c r="D564" i="2"/>
  <c r="E563" i="2"/>
  <c r="D563" i="2"/>
  <c r="E562" i="2"/>
  <c r="D562" i="2"/>
  <c r="E561" i="2"/>
  <c r="D561" i="2"/>
  <c r="E560" i="2"/>
  <c r="D560" i="2"/>
  <c r="E559" i="2"/>
  <c r="D559" i="2"/>
  <c r="E558" i="2"/>
  <c r="D558" i="2"/>
  <c r="E557" i="2"/>
  <c r="D557" i="2"/>
  <c r="E556" i="2"/>
  <c r="D556" i="2"/>
  <c r="E555" i="2"/>
  <c r="D555" i="2"/>
  <c r="E554" i="2"/>
  <c r="D554" i="2"/>
  <c r="E553" i="2"/>
  <c r="D553" i="2"/>
  <c r="E552" i="2"/>
  <c r="D552" i="2"/>
  <c r="E551" i="2"/>
  <c r="D551" i="2"/>
  <c r="E550" i="2"/>
  <c r="D550" i="2"/>
  <c r="E549" i="2"/>
  <c r="D549" i="2"/>
  <c r="E548" i="2"/>
  <c r="D548" i="2"/>
  <c r="E547" i="2"/>
  <c r="D547" i="2"/>
  <c r="E546" i="2"/>
  <c r="D546" i="2"/>
  <c r="E545" i="2"/>
  <c r="D545" i="2"/>
  <c r="E544" i="2"/>
  <c r="D544" i="2"/>
  <c r="E543" i="2"/>
  <c r="D543" i="2"/>
  <c r="E542" i="2"/>
  <c r="D542" i="2"/>
  <c r="E541" i="2"/>
  <c r="D541" i="2"/>
  <c r="E540" i="2"/>
  <c r="D540" i="2"/>
  <c r="E973" i="2"/>
  <c r="D973" i="2"/>
  <c r="E539" i="2"/>
  <c r="D539" i="2"/>
  <c r="E538" i="2"/>
  <c r="D538" i="2"/>
  <c r="E537" i="2"/>
  <c r="D537" i="2"/>
  <c r="E972" i="2"/>
  <c r="D972" i="2"/>
  <c r="E971" i="2"/>
  <c r="D971" i="2"/>
  <c r="E536" i="2"/>
  <c r="D536" i="2"/>
  <c r="E535" i="2"/>
  <c r="D535" i="2"/>
  <c r="E970" i="2"/>
  <c r="D970" i="2"/>
  <c r="E534" i="2"/>
  <c r="D534" i="2"/>
  <c r="E533" i="2"/>
  <c r="D533" i="2"/>
  <c r="E969" i="2"/>
  <c r="D969" i="2"/>
  <c r="E532" i="2"/>
  <c r="D532" i="2"/>
  <c r="E968" i="2"/>
  <c r="D968" i="2"/>
  <c r="E531" i="2"/>
  <c r="D531" i="2"/>
  <c r="E530" i="2"/>
  <c r="D530" i="2"/>
  <c r="E529" i="2"/>
  <c r="D529" i="2"/>
  <c r="E967" i="2"/>
  <c r="D967" i="2"/>
  <c r="E528" i="2"/>
  <c r="D528" i="2"/>
  <c r="E527" i="2"/>
  <c r="D527" i="2"/>
  <c r="E526" i="2"/>
  <c r="D526" i="2"/>
  <c r="E1342" i="2"/>
  <c r="D1342" i="2"/>
  <c r="E966" i="2"/>
  <c r="D966" i="2"/>
  <c r="E965" i="2"/>
  <c r="D965" i="2"/>
  <c r="E964" i="2"/>
  <c r="D964" i="2"/>
  <c r="E525" i="2"/>
  <c r="D525" i="2"/>
  <c r="E524" i="2"/>
  <c r="D524" i="2"/>
  <c r="E523" i="2"/>
  <c r="D523" i="2"/>
  <c r="E522" i="2"/>
  <c r="D522" i="2"/>
  <c r="E963" i="2"/>
  <c r="D963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1341" i="2"/>
  <c r="D1341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9" i="2"/>
  <c r="D509" i="2"/>
  <c r="E508" i="2"/>
  <c r="D508" i="2"/>
  <c r="E962" i="2"/>
  <c r="D962" i="2"/>
  <c r="E961" i="2"/>
  <c r="D961" i="2"/>
  <c r="E507" i="2"/>
  <c r="D507" i="2"/>
  <c r="E1340" i="2"/>
  <c r="D1340" i="2"/>
  <c r="E960" i="2"/>
  <c r="D960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E487" i="2"/>
  <c r="D487" i="2"/>
  <c r="E486" i="2"/>
  <c r="D486" i="2"/>
  <c r="E485" i="2"/>
  <c r="D485" i="2"/>
  <c r="E484" i="2"/>
  <c r="D484" i="2"/>
  <c r="E483" i="2"/>
  <c r="D483" i="2"/>
  <c r="E482" i="2"/>
  <c r="D482" i="2"/>
  <c r="E481" i="2"/>
  <c r="D481" i="2"/>
  <c r="E480" i="2"/>
  <c r="D480" i="2"/>
  <c r="E479" i="2"/>
  <c r="D479" i="2"/>
  <c r="E478" i="2"/>
  <c r="D478" i="2"/>
  <c r="E477" i="2"/>
  <c r="D477" i="2"/>
  <c r="E476" i="2"/>
  <c r="D476" i="2"/>
  <c r="E475" i="2"/>
  <c r="D475" i="2"/>
  <c r="E474" i="2"/>
  <c r="D474" i="2"/>
  <c r="E473" i="2"/>
  <c r="D473" i="2"/>
  <c r="E472" i="2"/>
  <c r="D472" i="2"/>
  <c r="E471" i="2"/>
  <c r="D471" i="2"/>
  <c r="E470" i="2"/>
  <c r="D470" i="2"/>
  <c r="E469" i="2"/>
  <c r="D469" i="2"/>
  <c r="E468" i="2"/>
  <c r="D468" i="2"/>
  <c r="E467" i="2"/>
  <c r="D467" i="2"/>
  <c r="E466" i="2"/>
  <c r="D466" i="2"/>
  <c r="E465" i="2"/>
  <c r="D465" i="2"/>
  <c r="E464" i="2"/>
  <c r="D464" i="2"/>
  <c r="E463" i="2"/>
  <c r="D463" i="2"/>
  <c r="E462" i="2"/>
  <c r="D462" i="2"/>
  <c r="E461" i="2"/>
  <c r="D461" i="2"/>
  <c r="E460" i="2"/>
  <c r="D460" i="2"/>
  <c r="E459" i="2"/>
  <c r="D459" i="2"/>
  <c r="E458" i="2"/>
  <c r="D458" i="2"/>
  <c r="E457" i="2"/>
  <c r="D457" i="2"/>
  <c r="E456" i="2"/>
  <c r="D456" i="2"/>
  <c r="E455" i="2"/>
  <c r="D455" i="2"/>
  <c r="E454" i="2"/>
  <c r="D454" i="2"/>
  <c r="E453" i="2"/>
  <c r="D453" i="2"/>
  <c r="E452" i="2"/>
  <c r="D452" i="2"/>
  <c r="E451" i="2"/>
  <c r="D451" i="2"/>
  <c r="E450" i="2"/>
  <c r="D450" i="2"/>
  <c r="E449" i="2"/>
  <c r="D449" i="2"/>
  <c r="E448" i="2"/>
  <c r="D448" i="2"/>
  <c r="E447" i="2"/>
  <c r="D447" i="2"/>
  <c r="E446" i="2"/>
  <c r="D446" i="2"/>
  <c r="E445" i="2"/>
  <c r="D445" i="2"/>
  <c r="E444" i="2"/>
  <c r="D444" i="2"/>
  <c r="E443" i="2"/>
  <c r="D443" i="2"/>
  <c r="E442" i="2"/>
  <c r="D442" i="2"/>
  <c r="E441" i="2"/>
  <c r="D441" i="2"/>
  <c r="E440" i="2"/>
  <c r="D440" i="2"/>
  <c r="E439" i="2"/>
  <c r="D439" i="2"/>
  <c r="E438" i="2"/>
  <c r="D438" i="2"/>
  <c r="E437" i="2"/>
  <c r="D437" i="2"/>
  <c r="E436" i="2"/>
  <c r="D436" i="2"/>
  <c r="E435" i="2"/>
  <c r="D435" i="2"/>
  <c r="E434" i="2"/>
  <c r="D434" i="2"/>
  <c r="E433" i="2"/>
  <c r="D433" i="2"/>
  <c r="E432" i="2"/>
  <c r="D432" i="2"/>
  <c r="E431" i="2"/>
  <c r="D431" i="2"/>
  <c r="E430" i="2"/>
  <c r="D430" i="2"/>
  <c r="E429" i="2"/>
  <c r="D429" i="2"/>
  <c r="E428" i="2"/>
  <c r="D428" i="2"/>
  <c r="E427" i="2"/>
  <c r="D427" i="2"/>
  <c r="E426" i="2"/>
  <c r="D426" i="2"/>
  <c r="E425" i="2"/>
  <c r="D425" i="2"/>
  <c r="E424" i="2"/>
  <c r="D424" i="2"/>
  <c r="E423" i="2"/>
  <c r="D423" i="2"/>
  <c r="E422" i="2"/>
  <c r="D422" i="2"/>
  <c r="E421" i="2"/>
  <c r="D421" i="2"/>
  <c r="E420" i="2"/>
  <c r="D420" i="2"/>
  <c r="E419" i="2"/>
  <c r="D419" i="2"/>
  <c r="E418" i="2"/>
  <c r="D418" i="2"/>
  <c r="E417" i="2"/>
  <c r="D417" i="2"/>
  <c r="E416" i="2"/>
  <c r="D416" i="2"/>
  <c r="E415" i="2"/>
  <c r="D415" i="2"/>
  <c r="E414" i="2"/>
  <c r="D414" i="2"/>
  <c r="E413" i="2"/>
  <c r="D413" i="2"/>
  <c r="E412" i="2"/>
  <c r="D412" i="2"/>
  <c r="E411" i="2"/>
  <c r="D411" i="2"/>
  <c r="E410" i="2"/>
  <c r="D410" i="2"/>
  <c r="E409" i="2"/>
  <c r="D409" i="2"/>
  <c r="E408" i="2"/>
  <c r="D408" i="2"/>
  <c r="E407" i="2"/>
  <c r="D407" i="2"/>
  <c r="E406" i="2"/>
  <c r="D406" i="2"/>
  <c r="E405" i="2"/>
  <c r="D405" i="2"/>
  <c r="E404" i="2"/>
  <c r="D404" i="2"/>
  <c r="E403" i="2"/>
  <c r="D403" i="2"/>
  <c r="E402" i="2"/>
  <c r="D402" i="2"/>
  <c r="E401" i="2"/>
  <c r="D401" i="2"/>
  <c r="E400" i="2"/>
  <c r="D400" i="2"/>
  <c r="E399" i="2"/>
  <c r="D399" i="2"/>
  <c r="E398" i="2"/>
  <c r="D398" i="2"/>
  <c r="E397" i="2"/>
  <c r="D397" i="2"/>
  <c r="E396" i="2"/>
  <c r="D396" i="2"/>
  <c r="E395" i="2"/>
  <c r="D395" i="2"/>
  <c r="E394" i="2"/>
  <c r="D394" i="2"/>
  <c r="E393" i="2"/>
  <c r="D393" i="2"/>
  <c r="E392" i="2"/>
  <c r="D392" i="2"/>
  <c r="E391" i="2"/>
  <c r="D391" i="2"/>
  <c r="E390" i="2"/>
  <c r="D390" i="2"/>
  <c r="E389" i="2"/>
  <c r="D389" i="2"/>
  <c r="E388" i="2"/>
  <c r="D388" i="2"/>
  <c r="E387" i="2"/>
  <c r="D387" i="2"/>
  <c r="E386" i="2"/>
  <c r="D386" i="2"/>
  <c r="E385" i="2"/>
  <c r="D385" i="2"/>
  <c r="E384" i="2"/>
  <c r="D384" i="2"/>
  <c r="E383" i="2"/>
  <c r="D383" i="2"/>
  <c r="E382" i="2"/>
  <c r="D382" i="2"/>
  <c r="E381" i="2"/>
  <c r="D381" i="2"/>
  <c r="E380" i="2"/>
  <c r="D380" i="2"/>
  <c r="E379" i="2"/>
  <c r="D379" i="2"/>
  <c r="E378" i="2"/>
  <c r="D378" i="2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1" i="2"/>
  <c r="D361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2" i="2"/>
  <c r="D352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2" i="2"/>
  <c r="D2" i="2"/>
  <c r="E1" i="2"/>
  <c r="D1" i="2"/>
  <c r="D1688" i="2"/>
  <c r="D1687" i="2"/>
  <c r="D1686" i="2"/>
  <c r="D1685" i="2"/>
  <c r="D1669" i="2"/>
  <c r="D1668" i="2"/>
  <c r="D1667" i="2"/>
  <c r="D1635" i="2"/>
  <c r="D1634" i="2"/>
  <c r="D1633" i="2"/>
  <c r="D1632" i="2"/>
  <c r="D1631" i="2"/>
  <c r="D1630" i="2"/>
  <c r="D1629" i="2"/>
  <c r="D1565" i="2"/>
  <c r="D1564" i="2"/>
  <c r="D1563" i="2"/>
  <c r="D1562" i="2"/>
  <c r="D1561" i="2"/>
  <c r="D1560" i="2"/>
  <c r="D1559" i="2"/>
  <c r="D1558" i="2"/>
  <c r="D155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1209" i="2"/>
  <c r="D1704" i="2"/>
  <c r="D1703" i="2"/>
  <c r="D1699" i="2"/>
  <c r="D1698" i="2"/>
  <c r="D1694" i="2"/>
  <c r="D1693" i="2"/>
  <c r="D1680" i="2"/>
  <c r="D1679" i="2"/>
  <c r="D1678" i="2"/>
  <c r="D1677" i="2"/>
  <c r="D1658" i="2"/>
  <c r="D1657" i="2"/>
  <c r="D1656" i="2"/>
  <c r="D1655" i="2"/>
  <c r="D1654" i="2"/>
  <c r="D1653" i="2"/>
  <c r="D1652" i="2"/>
  <c r="D1651" i="2"/>
  <c r="D1650" i="2"/>
  <c r="D1649" i="2"/>
  <c r="D1648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1676" i="2"/>
  <c r="E234" i="2"/>
  <c r="D1556" i="2"/>
  <c r="D1675" i="2"/>
  <c r="D1647" i="2"/>
  <c r="D1298" i="2"/>
  <c r="D234" i="2"/>
  <c r="D1692" i="2"/>
  <c r="D1674" i="2"/>
  <c r="D1414" i="2"/>
  <c r="D1208" i="2"/>
  <c r="D1702" i="2"/>
  <c r="D1592" i="2"/>
  <c r="D1673" i="2"/>
  <c r="D1691" i="2"/>
  <c r="D1478" i="2"/>
  <c r="D1413" i="2"/>
  <c r="D1207" i="2"/>
  <c r="D1297" i="2"/>
  <c r="D1206" i="2"/>
  <c r="D932" i="2"/>
  <c r="D931" i="2"/>
  <c r="D1628" i="2"/>
  <c r="D1477" i="2"/>
  <c r="D1476" i="2"/>
  <c r="D1591" i="2"/>
  <c r="D1697" i="2"/>
  <c r="D1296" i="2"/>
  <c r="D1475" i="2"/>
  <c r="D1412" i="2"/>
  <c r="D1590" i="2"/>
  <c r="D864" i="2"/>
  <c r="D1205" i="2"/>
  <c r="D1204" i="2"/>
  <c r="D930" i="2"/>
  <c r="D1295" i="2"/>
  <c r="D1411" i="2"/>
  <c r="D1203" i="2"/>
  <c r="D1589" i="2"/>
  <c r="D1627" i="2"/>
  <c r="D1672" i="2"/>
  <c r="D863" i="2"/>
  <c r="D1202" i="2"/>
  <c r="D1294" i="2"/>
  <c r="D1474" i="2"/>
  <c r="D862" i="2"/>
  <c r="D929" i="2"/>
  <c r="D1473" i="2"/>
  <c r="D1472" i="2"/>
  <c r="D1293" i="2"/>
  <c r="D928" i="2"/>
  <c r="D1588" i="2"/>
  <c r="D1671" i="2"/>
  <c r="D1201" i="2"/>
  <c r="D1471" i="2"/>
  <c r="D1470" i="2"/>
  <c r="D861" i="2"/>
  <c r="D1469" i="2"/>
  <c r="D1200" i="2"/>
  <c r="D1670" i="2"/>
  <c r="D1292" i="2"/>
  <c r="D1468" i="2"/>
  <c r="D1410" i="2"/>
  <c r="D1626" i="2"/>
  <c r="D1291" i="2"/>
  <c r="D1467" i="2"/>
  <c r="D1290" i="2"/>
  <c r="D927" i="2"/>
  <c r="D860" i="2"/>
  <c r="D1199" i="2"/>
  <c r="D926" i="2"/>
  <c r="D1289" i="2"/>
  <c r="D859" i="2"/>
  <c r="D1288" i="2"/>
  <c r="D1466" i="2"/>
  <c r="D1287" i="2"/>
  <c r="D1286" i="2"/>
  <c r="D1465" i="2"/>
  <c r="D1690" i="2"/>
  <c r="D1198" i="2"/>
  <c r="D1197" i="2"/>
  <c r="D1196" i="2"/>
  <c r="D1285" i="2"/>
  <c r="D1464" i="2"/>
  <c r="D858" i="2"/>
  <c r="D857" i="2"/>
  <c r="D1284" i="2"/>
  <c r="D1587" i="2"/>
  <c r="D1195" i="2"/>
  <c r="D856" i="2"/>
  <c r="D855" i="2"/>
  <c r="D854" i="2"/>
  <c r="D853" i="2"/>
  <c r="D1194" i="2"/>
  <c r="D1409" i="2"/>
  <c r="D852" i="2"/>
  <c r="D851" i="2"/>
  <c r="D850" i="2"/>
  <c r="D1586" i="2"/>
  <c r="D1283" i="2"/>
  <c r="D1463" i="2"/>
  <c r="D849" i="2"/>
  <c r="D1684" i="2"/>
  <c r="D1625" i="2"/>
  <c r="D1462" i="2"/>
  <c r="D1646" i="2"/>
  <c r="D1193" i="2"/>
  <c r="D1645" i="2"/>
  <c r="D1408" i="2"/>
  <c r="D848" i="2"/>
  <c r="D1644" i="2"/>
  <c r="D1585" i="2"/>
  <c r="D1555" i="2"/>
  <c r="D1461" i="2"/>
  <c r="D1701" i="2"/>
  <c r="D1407" i="2"/>
  <c r="D1624" i="2"/>
  <c r="D1584" i="2"/>
  <c r="D1192" i="2"/>
  <c r="D1583" i="2"/>
  <c r="D1406" i="2"/>
  <c r="D1191" i="2"/>
  <c r="D1460" i="2"/>
  <c r="D1405" i="2"/>
  <c r="D925" i="2"/>
  <c r="D1582" i="2"/>
  <c r="D1581" i="2"/>
  <c r="D1459" i="2"/>
  <c r="D1190" i="2"/>
  <c r="D1458" i="2"/>
  <c r="D924" i="2"/>
  <c r="D1189" i="2"/>
  <c r="D1580" i="2"/>
  <c r="D1282" i="2"/>
  <c r="D1188" i="2"/>
  <c r="D1187" i="2"/>
  <c r="D1457" i="2"/>
  <c r="D1456" i="2"/>
  <c r="D1689" i="2"/>
  <c r="D847" i="2"/>
  <c r="D846" i="2"/>
  <c r="D845" i="2"/>
  <c r="D844" i="2"/>
  <c r="D1643" i="2"/>
  <c r="D1186" i="2"/>
  <c r="D1281" i="2"/>
  <c r="D1185" i="2"/>
  <c r="D1579" i="2"/>
  <c r="D1184" i="2"/>
  <c r="D843" i="2"/>
  <c r="D1183" i="2"/>
  <c r="D1404" i="2"/>
  <c r="D1578" i="2"/>
  <c r="D1455" i="2"/>
  <c r="D1454" i="2"/>
  <c r="D1623" i="2"/>
  <c r="D842" i="2"/>
  <c r="D1182" i="2"/>
  <c r="D841" i="2"/>
  <c r="D1403" i="2"/>
  <c r="D1554" i="2"/>
  <c r="D1402" i="2"/>
  <c r="D1401" i="2"/>
  <c r="D1577" i="2"/>
  <c r="D1280" i="2"/>
  <c r="D1576" i="2"/>
  <c r="D840" i="2"/>
  <c r="D923" i="2"/>
  <c r="D1453" i="2"/>
  <c r="D1642" i="2"/>
  <c r="D839" i="2"/>
  <c r="D838" i="2"/>
  <c r="D1575" i="2"/>
  <c r="D1279" i="2"/>
  <c r="D1452" i="2"/>
  <c r="D1695" i="2"/>
  <c r="D1696" i="2"/>
  <c r="D1400" i="2"/>
  <c r="D1451" i="2"/>
  <c r="D1399" i="2"/>
  <c r="D1622" i="2"/>
  <c r="D1553" i="2"/>
  <c r="D1181" i="2"/>
  <c r="D1552" i="2"/>
  <c r="D1574" i="2"/>
  <c r="D1180" i="2"/>
  <c r="D1641" i="2"/>
  <c r="D1573" i="2"/>
  <c r="D1572" i="2"/>
  <c r="D1179" i="2"/>
  <c r="D1450" i="2"/>
  <c r="D1278" i="2"/>
  <c r="D1178" i="2"/>
  <c r="D1398" i="2"/>
  <c r="D1277" i="2"/>
  <c r="D1177" i="2"/>
  <c r="D837" i="2"/>
  <c r="D1176" i="2"/>
  <c r="D1551" i="2"/>
  <c r="D1397" i="2"/>
  <c r="D1276" i="2"/>
  <c r="D1700" i="2"/>
  <c r="D1275" i="2"/>
  <c r="D1396" i="2"/>
  <c r="D922" i="2"/>
  <c r="D1449" i="2"/>
  <c r="D1571" i="2"/>
  <c r="D1640" i="2"/>
  <c r="D1274" i="2"/>
  <c r="D836" i="2"/>
  <c r="D921" i="2"/>
  <c r="D1273" i="2"/>
  <c r="D1395" i="2"/>
  <c r="D1175" i="2"/>
  <c r="D835" i="2"/>
  <c r="D920" i="2"/>
  <c r="D1174" i="2"/>
  <c r="D1272" i="2"/>
  <c r="D1173" i="2"/>
  <c r="D1271" i="2"/>
  <c r="D834" i="2"/>
  <c r="D1448" i="2"/>
  <c r="D833" i="2"/>
  <c r="D1172" i="2"/>
  <c r="D919" i="2"/>
  <c r="D1447" i="2"/>
  <c r="D1446" i="2"/>
  <c r="D832" i="2"/>
  <c r="D1171" i="2"/>
  <c r="D1570" i="2"/>
  <c r="D1270" i="2"/>
  <c r="D1445" i="2"/>
  <c r="D1170" i="2"/>
  <c r="D1394" i="2"/>
  <c r="D1550" i="2"/>
  <c r="D1169" i="2"/>
  <c r="D831" i="2"/>
  <c r="D1168" i="2"/>
  <c r="D1549" i="2"/>
  <c r="D1269" i="2"/>
  <c r="D830" i="2"/>
  <c r="D1167" i="2"/>
  <c r="D1393" i="2"/>
  <c r="D1444" i="2"/>
  <c r="D1443" i="2"/>
  <c r="D1442" i="2"/>
  <c r="D829" i="2"/>
  <c r="D1268" i="2"/>
  <c r="D1392" i="2"/>
  <c r="D1166" i="2"/>
  <c r="D1165" i="2"/>
  <c r="D1267" i="2"/>
  <c r="D1639" i="2"/>
  <c r="D828" i="2"/>
  <c r="D827" i="2"/>
  <c r="D1391" i="2"/>
  <c r="D826" i="2"/>
  <c r="D1164" i="2"/>
  <c r="D825" i="2"/>
  <c r="D1548" i="2"/>
  <c r="D918" i="2"/>
  <c r="D1163" i="2"/>
  <c r="D1569" i="2"/>
  <c r="D917" i="2"/>
  <c r="D824" i="2"/>
  <c r="D823" i="2"/>
  <c r="D1266" i="2"/>
  <c r="D1390" i="2"/>
  <c r="D1389" i="2"/>
  <c r="D1441" i="2"/>
  <c r="D1547" i="2"/>
  <c r="D1568" i="2"/>
  <c r="D1440" i="2"/>
  <c r="D1388" i="2"/>
  <c r="D1162" i="2"/>
  <c r="D1161" i="2"/>
  <c r="D1160" i="2"/>
  <c r="D916" i="2"/>
  <c r="D822" i="2"/>
  <c r="D821" i="2"/>
  <c r="D1265" i="2"/>
  <c r="D1546" i="2"/>
  <c r="D1159" i="2"/>
  <c r="D1387" i="2"/>
  <c r="D1264" i="2"/>
  <c r="D1263" i="2"/>
  <c r="D1638" i="2"/>
  <c r="D1386" i="2"/>
  <c r="D1158" i="2"/>
  <c r="D820" i="2"/>
  <c r="D915" i="2"/>
  <c r="D819" i="2"/>
  <c r="D818" i="2"/>
  <c r="D817" i="2"/>
  <c r="D1385" i="2"/>
  <c r="D1567" i="2"/>
  <c r="D914" i="2"/>
  <c r="D1262" i="2"/>
  <c r="D1439" i="2"/>
  <c r="D1438" i="2"/>
  <c r="D1666" i="2"/>
  <c r="D816" i="2"/>
  <c r="D1157" i="2"/>
  <c r="D1261" i="2"/>
  <c r="D1156" i="2"/>
  <c r="D1566" i="2"/>
  <c r="D1437" i="2"/>
  <c r="D1683" i="2"/>
  <c r="D1637" i="2"/>
  <c r="D1636" i="2"/>
  <c r="C49" i="5"/>
  <c r="C54" i="5"/>
  <c r="C48" i="5"/>
  <c r="C422" i="5"/>
  <c r="C385" i="5"/>
  <c r="C40" i="5"/>
  <c r="C37" i="5"/>
  <c r="C58" i="5"/>
  <c r="C53" i="5"/>
  <c r="C52" i="5"/>
  <c r="C55" i="5"/>
  <c r="C431" i="5"/>
  <c r="C465" i="5"/>
  <c r="R33" i="5"/>
  <c r="R32" i="5"/>
  <c r="R31" i="5"/>
  <c r="C173" i="5"/>
  <c r="C295" i="5"/>
  <c r="R30" i="5"/>
  <c r="R29" i="5"/>
  <c r="R28" i="5"/>
  <c r="C120" i="5"/>
  <c r="C106" i="5"/>
  <c r="C116" i="5"/>
  <c r="C139" i="5"/>
  <c r="C136" i="5"/>
  <c r="R27" i="5"/>
  <c r="R26" i="5"/>
  <c r="R25" i="5"/>
  <c r="R24" i="5"/>
  <c r="R23" i="5"/>
  <c r="R22" i="5"/>
  <c r="R21" i="5"/>
  <c r="C158" i="5"/>
  <c r="C89" i="5"/>
  <c r="C46" i="5"/>
  <c r="C171" i="5"/>
  <c r="C214" i="5"/>
  <c r="C276" i="5"/>
  <c r="C297" i="5"/>
  <c r="C161" i="5"/>
  <c r="C91" i="5"/>
  <c r="C365" i="5"/>
  <c r="C222" i="5"/>
  <c r="C253" i="5"/>
  <c r="C85" i="5"/>
  <c r="C386" i="5"/>
  <c r="C274" i="5"/>
  <c r="C172" i="5"/>
  <c r="C92" i="5"/>
  <c r="C266" i="5"/>
  <c r="C56" i="5"/>
  <c r="C90" i="5"/>
  <c r="C110" i="5"/>
  <c r="C301" i="5"/>
  <c r="C115" i="5"/>
  <c r="C270" i="5"/>
  <c r="C406" i="5"/>
  <c r="C150" i="5"/>
  <c r="C339" i="5"/>
  <c r="C237" i="5"/>
  <c r="C400" i="5"/>
  <c r="C252" i="5"/>
  <c r="C223" i="5"/>
  <c r="C216" i="5"/>
  <c r="C134" i="5"/>
  <c r="C413" i="5"/>
  <c r="C363" i="5"/>
  <c r="C370" i="5"/>
  <c r="C140" i="5"/>
  <c r="C414" i="5"/>
  <c r="C67" i="5"/>
  <c r="C304" i="5"/>
  <c r="R20" i="5"/>
  <c r="L57" i="5"/>
  <c r="C57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Z31" i="2"/>
  <c r="Z30" i="2"/>
  <c r="Z29" i="2"/>
  <c r="Z28" i="2"/>
  <c r="Z26" i="2"/>
  <c r="Z25" i="2"/>
  <c r="Z24" i="2"/>
  <c r="Z23" i="2"/>
  <c r="Z10" i="2"/>
  <c r="Z13" i="2"/>
  <c r="Z14" i="2"/>
  <c r="Z15" i="2"/>
  <c r="Z16" i="2"/>
  <c r="Z17" i="2"/>
  <c r="Z18" i="2"/>
  <c r="Z19" i="2"/>
  <c r="Z20" i="2"/>
  <c r="Z9" i="2"/>
  <c r="Z8" i="2"/>
  <c r="Z7" i="2"/>
  <c r="Z6" i="2"/>
  <c r="Z5" i="2"/>
  <c r="Z4" i="2"/>
  <c r="Z3" i="2"/>
  <c r="Z2" i="2"/>
  <c r="C442" i="5"/>
  <c r="C448" i="5"/>
  <c r="C420" i="5"/>
  <c r="C456" i="5"/>
  <c r="C459" i="5"/>
  <c r="C458" i="5"/>
  <c r="C449" i="5"/>
  <c r="C408" i="5"/>
  <c r="C349" i="5"/>
  <c r="C389" i="5"/>
  <c r="C351" i="5"/>
  <c r="C421" i="5"/>
  <c r="C379" i="5"/>
  <c r="C316" i="5"/>
  <c r="C466" i="5"/>
  <c r="C390" i="5"/>
  <c r="C288" i="5"/>
  <c r="C317" i="5"/>
  <c r="C410" i="5"/>
  <c r="C461" i="5"/>
  <c r="C463" i="5"/>
  <c r="C464" i="5"/>
  <c r="C460" i="5"/>
  <c r="C462" i="5"/>
  <c r="C392" i="5"/>
  <c r="C393" i="5"/>
  <c r="C394" i="5"/>
  <c r="C391" i="5"/>
  <c r="C350" i="5"/>
  <c r="C352" i="5"/>
  <c r="C450" i="5"/>
  <c r="C455" i="5"/>
  <c r="C453" i="5"/>
  <c r="C452" i="5"/>
  <c r="C451" i="5"/>
  <c r="C322" i="5"/>
  <c r="C329" i="5"/>
  <c r="C369" i="5"/>
  <c r="C328" i="5"/>
  <c r="C346" i="5"/>
  <c r="C426" i="5"/>
  <c r="C424" i="5"/>
  <c r="C439" i="5"/>
  <c r="C423" i="5"/>
  <c r="C425" i="5"/>
  <c r="C290" i="5"/>
  <c r="C217" i="5"/>
  <c r="C255" i="5"/>
  <c r="C333" i="5"/>
  <c r="C319" i="5"/>
  <c r="C331" i="5"/>
  <c r="C405" i="5"/>
  <c r="C404" i="5"/>
  <c r="C332" i="5"/>
  <c r="C334" i="5"/>
  <c r="C207" i="5"/>
  <c r="C323" i="5"/>
  <c r="C398" i="5"/>
  <c r="C257" i="5"/>
  <c r="C206" i="5"/>
  <c r="C299" i="5"/>
  <c r="C371" i="5"/>
  <c r="C373" i="5"/>
  <c r="C372" i="5"/>
  <c r="C247" i="5"/>
  <c r="C244" i="5"/>
  <c r="C218" i="5"/>
  <c r="C204" i="5"/>
  <c r="C205" i="5"/>
  <c r="C226" i="5"/>
  <c r="C291" i="5"/>
  <c r="C359" i="5"/>
  <c r="C360" i="5"/>
  <c r="C236" i="5"/>
  <c r="C256" i="5"/>
  <c r="C231" i="5"/>
  <c r="C261" i="5"/>
  <c r="C225" i="5"/>
  <c r="C259" i="5"/>
  <c r="C338" i="5"/>
  <c r="C327" i="5"/>
  <c r="C337" i="5"/>
  <c r="C179" i="5"/>
  <c r="C245" i="5"/>
  <c r="C219" i="5"/>
  <c r="C269" i="5"/>
  <c r="C208" i="5"/>
  <c r="C311" i="5"/>
  <c r="C212" i="5"/>
  <c r="C211" i="5"/>
  <c r="C224" i="5"/>
  <c r="C189" i="5"/>
  <c r="C285" i="5"/>
  <c r="C310" i="5"/>
  <c r="C303" i="5"/>
  <c r="C163" i="5"/>
  <c r="C191" i="5"/>
  <c r="C184" i="5"/>
  <c r="C188" i="5"/>
  <c r="C168" i="5"/>
  <c r="C198" i="5"/>
  <c r="C174" i="5"/>
  <c r="C250" i="5"/>
  <c r="C145" i="5"/>
  <c r="C165" i="5"/>
  <c r="C241" i="5"/>
  <c r="C248" i="5"/>
  <c r="C133" i="5"/>
  <c r="C137" i="5"/>
  <c r="C118" i="5"/>
  <c r="C107" i="5"/>
  <c r="C153" i="5"/>
  <c r="C142" i="5"/>
  <c r="C123" i="5"/>
  <c r="C132" i="5"/>
  <c r="C149" i="5"/>
  <c r="C141" i="5"/>
  <c r="C156" i="5"/>
  <c r="C84" i="5"/>
  <c r="C127" i="5"/>
  <c r="C131" i="5"/>
  <c r="C117" i="5"/>
  <c r="C119" i="5"/>
  <c r="C195" i="5"/>
  <c r="C104" i="5"/>
  <c r="C113" i="5"/>
  <c r="C111" i="5"/>
  <c r="C86" i="5"/>
  <c r="C129" i="5"/>
  <c r="C130" i="5"/>
  <c r="C96" i="5"/>
  <c r="C75" i="5"/>
  <c r="C60" i="5"/>
  <c r="C93" i="5"/>
  <c r="C98" i="5"/>
  <c r="C59" i="5"/>
  <c r="C176" i="5"/>
  <c r="C81" i="5"/>
  <c r="C78" i="5"/>
  <c r="C73" i="5"/>
  <c r="C80" i="5"/>
  <c r="C70" i="5"/>
  <c r="C124" i="5"/>
  <c r="C82" i="5"/>
  <c r="C79" i="5"/>
  <c r="C88" i="5"/>
  <c r="C69" i="5"/>
  <c r="C66" i="5"/>
  <c r="C63" i="5"/>
  <c r="C44" i="5"/>
  <c r="C430" i="5"/>
  <c r="C227" i="5"/>
  <c r="C376" i="5"/>
  <c r="C278" i="5"/>
  <c r="C437" i="5"/>
  <c r="C330" i="5"/>
  <c r="C315" i="5"/>
  <c r="C457" i="5"/>
  <c r="C419" i="5"/>
  <c r="C382" i="5"/>
  <c r="C436" i="5"/>
  <c r="C268" i="5"/>
  <c r="C335" i="5"/>
  <c r="C364" i="5"/>
  <c r="C447" i="5"/>
  <c r="C348" i="5"/>
  <c r="C368" i="5"/>
  <c r="C138" i="5"/>
  <c r="C312" i="5"/>
  <c r="C296" i="5"/>
  <c r="C246" i="5"/>
  <c r="C229" i="5"/>
  <c r="C416" i="5"/>
  <c r="C378" i="5"/>
  <c r="C126" i="5"/>
  <c r="C358" i="5"/>
  <c r="C221" i="5"/>
  <c r="C160" i="5"/>
  <c r="C354" i="5"/>
  <c r="C367" i="5"/>
  <c r="C169" i="5"/>
  <c r="C193" i="5"/>
  <c r="C157" i="5"/>
  <c r="C279" i="5"/>
  <c r="C429" i="5"/>
  <c r="C435" i="5"/>
  <c r="C292" i="5"/>
  <c r="C344" i="5"/>
  <c r="C249" i="5"/>
  <c r="C434" i="5"/>
  <c r="C155" i="5"/>
  <c r="C374" i="5"/>
  <c r="C446" i="5"/>
  <c r="C384" i="5"/>
  <c r="C94" i="5"/>
  <c r="C362" i="5"/>
  <c r="C399" i="5"/>
  <c r="C100" i="5"/>
  <c r="C326" i="5"/>
  <c r="C415" i="5"/>
  <c r="C125" i="5"/>
  <c r="C441" i="5"/>
  <c r="C143" i="5"/>
  <c r="C318" i="5"/>
  <c r="C185" i="5"/>
  <c r="C433" i="5"/>
  <c r="C313" i="5"/>
  <c r="C280" i="5"/>
  <c r="C99" i="5"/>
  <c r="C265" i="5"/>
  <c r="C381" i="5"/>
  <c r="C309" i="5"/>
  <c r="C440" i="5"/>
  <c r="C97" i="5"/>
  <c r="C432" i="5"/>
  <c r="C353" i="5"/>
  <c r="C251" i="5"/>
  <c r="C260" i="5"/>
  <c r="C197" i="5"/>
  <c r="C194" i="5"/>
  <c r="C258" i="5"/>
  <c r="C148" i="5"/>
  <c r="C357" i="5"/>
  <c r="C411" i="5"/>
  <c r="C361" i="5"/>
  <c r="C428" i="5"/>
  <c r="C144" i="5"/>
  <c r="C445" i="5"/>
  <c r="C271" i="5"/>
  <c r="C294" i="5"/>
  <c r="C240" i="5"/>
  <c r="C397" i="5"/>
  <c r="C321" i="5"/>
  <c r="C417" i="5"/>
  <c r="C230" i="5"/>
  <c r="C95" i="5"/>
  <c r="C262" i="5"/>
  <c r="C281" i="5"/>
  <c r="C121" i="5"/>
  <c r="C409" i="5"/>
  <c r="C159" i="5"/>
  <c r="C283" i="5"/>
  <c r="C336" i="5"/>
  <c r="C170" i="5"/>
  <c r="C356" i="5"/>
  <c r="C101" i="5"/>
  <c r="C377" i="5"/>
  <c r="C284" i="5"/>
  <c r="C418" i="5"/>
  <c r="C105" i="5"/>
  <c r="C108" i="5"/>
  <c r="C103" i="5"/>
  <c r="C298" i="5"/>
  <c r="C401" i="5"/>
  <c r="C210" i="5"/>
  <c r="C380" i="5"/>
  <c r="C403" i="5"/>
  <c r="C355" i="5"/>
  <c r="C282" i="5"/>
  <c r="C187" i="5"/>
  <c r="C228" i="5"/>
  <c r="C383" i="5"/>
  <c r="C444" i="5"/>
  <c r="C402" i="5"/>
  <c r="C412" i="5"/>
  <c r="C147" i="5"/>
  <c r="C396" i="5"/>
  <c r="C135" i="5"/>
  <c r="C345" i="5"/>
  <c r="C395" i="5"/>
  <c r="C454" i="5"/>
  <c r="E524" i="1"/>
  <c r="D524" i="1"/>
  <c r="C524" i="1"/>
  <c r="E523" i="1"/>
  <c r="D523" i="1"/>
  <c r="C523" i="1"/>
  <c r="E522" i="1"/>
  <c r="D522" i="1"/>
  <c r="C522" i="1"/>
  <c r="E521" i="1"/>
  <c r="D521" i="1"/>
  <c r="C521" i="1"/>
  <c r="E520" i="1"/>
  <c r="D520" i="1"/>
  <c r="C520" i="1"/>
  <c r="E519" i="1"/>
  <c r="D519" i="1"/>
  <c r="C519" i="1"/>
  <c r="E518" i="1"/>
  <c r="D518" i="1"/>
  <c r="C518" i="1"/>
  <c r="E517" i="1"/>
  <c r="D517" i="1"/>
  <c r="C517" i="1"/>
  <c r="E516" i="1"/>
  <c r="D516" i="1"/>
  <c r="C516" i="1"/>
  <c r="E515" i="1"/>
  <c r="D515" i="1"/>
  <c r="C515" i="1"/>
  <c r="E514" i="1"/>
  <c r="D514" i="1"/>
  <c r="C514" i="1"/>
  <c r="E513" i="1"/>
  <c r="D513" i="1"/>
  <c r="C513" i="1"/>
  <c r="E512" i="1"/>
  <c r="D512" i="1"/>
  <c r="C512" i="1"/>
  <c r="E511" i="1"/>
  <c r="D511" i="1"/>
  <c r="C511" i="1"/>
  <c r="E510" i="1"/>
  <c r="D510" i="1"/>
  <c r="C510" i="1"/>
  <c r="E509" i="1"/>
  <c r="D509" i="1"/>
  <c r="C509" i="1"/>
  <c r="E508" i="1"/>
  <c r="D508" i="1"/>
  <c r="C508" i="1"/>
  <c r="E507" i="1"/>
  <c r="D507" i="1"/>
  <c r="C507" i="1"/>
  <c r="E506" i="1"/>
  <c r="D506" i="1"/>
  <c r="C506" i="1"/>
  <c r="E505" i="1"/>
  <c r="D505" i="1"/>
  <c r="C505" i="1"/>
  <c r="E504" i="1"/>
  <c r="D504" i="1"/>
  <c r="C504" i="1"/>
  <c r="E503" i="1"/>
  <c r="D503" i="1"/>
  <c r="C503" i="1"/>
  <c r="E502" i="1"/>
  <c r="D502" i="1"/>
  <c r="C502" i="1"/>
  <c r="E501" i="1"/>
  <c r="D501" i="1"/>
  <c r="C501" i="1"/>
  <c r="E500" i="1"/>
  <c r="D500" i="1"/>
  <c r="C500" i="1"/>
  <c r="E499" i="1"/>
  <c r="D499" i="1"/>
  <c r="C499" i="1"/>
  <c r="E498" i="1"/>
  <c r="D498" i="1"/>
  <c r="C498" i="1"/>
  <c r="E497" i="1"/>
  <c r="D497" i="1"/>
  <c r="C497" i="1"/>
  <c r="E496" i="1"/>
  <c r="D496" i="1"/>
  <c r="C496" i="1"/>
  <c r="E495" i="1"/>
  <c r="D495" i="1"/>
  <c r="C495" i="1"/>
  <c r="E494" i="1"/>
  <c r="D494" i="1"/>
  <c r="C494" i="1"/>
  <c r="E493" i="1"/>
  <c r="D493" i="1"/>
  <c r="C493" i="1"/>
  <c r="E492" i="1"/>
  <c r="D492" i="1"/>
  <c r="C492" i="1"/>
  <c r="E491" i="1"/>
  <c r="D491" i="1"/>
  <c r="C491" i="1"/>
  <c r="E490" i="1"/>
  <c r="D490" i="1"/>
  <c r="C490" i="1"/>
  <c r="E489" i="1"/>
  <c r="D489" i="1"/>
  <c r="C489" i="1"/>
  <c r="E488" i="1"/>
  <c r="D488" i="1"/>
  <c r="C488" i="1"/>
  <c r="E487" i="1"/>
  <c r="D487" i="1"/>
  <c r="C487" i="1"/>
  <c r="E486" i="1"/>
  <c r="D486" i="1"/>
  <c r="C486" i="1"/>
  <c r="E485" i="1"/>
  <c r="D485" i="1"/>
  <c r="C485" i="1"/>
  <c r="E484" i="1"/>
  <c r="D484" i="1"/>
  <c r="C484" i="1"/>
  <c r="E483" i="1"/>
  <c r="D483" i="1"/>
  <c r="C483" i="1"/>
  <c r="E482" i="1"/>
  <c r="D482" i="1"/>
  <c r="C482" i="1"/>
  <c r="E481" i="1"/>
  <c r="D481" i="1"/>
  <c r="C481" i="1"/>
  <c r="E480" i="1"/>
  <c r="D480" i="1"/>
  <c r="C480" i="1"/>
  <c r="E479" i="1"/>
  <c r="D479" i="1"/>
  <c r="C479" i="1"/>
  <c r="E478" i="1"/>
  <c r="D478" i="1"/>
  <c r="C478" i="1"/>
  <c r="E477" i="1"/>
  <c r="D477" i="1"/>
  <c r="C477" i="1"/>
  <c r="E476" i="1"/>
  <c r="D476" i="1"/>
  <c r="C476" i="1"/>
  <c r="E475" i="1"/>
  <c r="D475" i="1"/>
  <c r="C475" i="1"/>
  <c r="E474" i="1"/>
  <c r="D474" i="1"/>
  <c r="C474" i="1"/>
  <c r="E473" i="1"/>
  <c r="D473" i="1"/>
  <c r="C473" i="1"/>
  <c r="E472" i="1"/>
  <c r="D472" i="1"/>
  <c r="C472" i="1"/>
  <c r="E471" i="1"/>
  <c r="D471" i="1"/>
  <c r="C471" i="1"/>
  <c r="E470" i="1"/>
  <c r="D470" i="1"/>
  <c r="C470" i="1"/>
  <c r="E469" i="1"/>
  <c r="D469" i="1"/>
  <c r="C469" i="1"/>
  <c r="E468" i="1"/>
  <c r="D468" i="1"/>
  <c r="C468" i="1"/>
  <c r="E467" i="1"/>
  <c r="D467" i="1"/>
  <c r="C467" i="1"/>
  <c r="E466" i="1"/>
  <c r="D466" i="1"/>
  <c r="C466" i="1"/>
  <c r="E465" i="1"/>
  <c r="D465" i="1"/>
  <c r="C465" i="1"/>
  <c r="E464" i="1"/>
  <c r="D464" i="1"/>
  <c r="C464" i="1"/>
  <c r="E463" i="1"/>
  <c r="D463" i="1"/>
  <c r="C463" i="1"/>
  <c r="E462" i="1"/>
  <c r="D462" i="1"/>
  <c r="C462" i="1"/>
  <c r="E461" i="1"/>
  <c r="D461" i="1"/>
  <c r="C461" i="1"/>
  <c r="E460" i="1"/>
  <c r="D460" i="1"/>
  <c r="C460" i="1"/>
  <c r="E459" i="1"/>
  <c r="D459" i="1"/>
  <c r="C459" i="1"/>
  <c r="E458" i="1"/>
  <c r="D458" i="1"/>
  <c r="C458" i="1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E445" i="1"/>
  <c r="D445" i="1"/>
  <c r="C445" i="1"/>
  <c r="E444" i="1"/>
  <c r="D444" i="1"/>
  <c r="C444" i="1"/>
  <c r="E443" i="1"/>
  <c r="D443" i="1"/>
  <c r="C443" i="1"/>
  <c r="E442" i="1"/>
  <c r="D442" i="1"/>
  <c r="C442" i="1"/>
  <c r="E441" i="1"/>
  <c r="D441" i="1"/>
  <c r="C441" i="1"/>
  <c r="E440" i="1"/>
  <c r="D440" i="1"/>
  <c r="C440" i="1"/>
  <c r="E439" i="1"/>
  <c r="D439" i="1"/>
  <c r="C439" i="1"/>
  <c r="E438" i="1"/>
  <c r="D438" i="1"/>
  <c r="C438" i="1"/>
  <c r="E437" i="1"/>
  <c r="D437" i="1"/>
  <c r="C437" i="1"/>
  <c r="E436" i="1"/>
  <c r="D436" i="1"/>
  <c r="C436" i="1"/>
  <c r="E435" i="1"/>
  <c r="D435" i="1"/>
  <c r="C435" i="1"/>
  <c r="E434" i="1"/>
  <c r="D434" i="1"/>
  <c r="C434" i="1"/>
  <c r="E433" i="1"/>
  <c r="D433" i="1"/>
  <c r="C433" i="1"/>
  <c r="E432" i="1"/>
  <c r="D432" i="1"/>
  <c r="C432" i="1"/>
  <c r="E431" i="1"/>
  <c r="D431" i="1"/>
  <c r="C431" i="1"/>
  <c r="E430" i="1"/>
  <c r="D430" i="1"/>
  <c r="C430" i="1"/>
  <c r="E429" i="1"/>
  <c r="D429" i="1"/>
  <c r="C429" i="1"/>
  <c r="E428" i="1"/>
  <c r="D428" i="1"/>
  <c r="C428" i="1"/>
  <c r="E427" i="1"/>
  <c r="D427" i="1"/>
  <c r="C427" i="1"/>
  <c r="E426" i="1"/>
  <c r="D426" i="1"/>
  <c r="C426" i="1"/>
  <c r="E425" i="1"/>
  <c r="D425" i="1"/>
  <c r="C425" i="1"/>
  <c r="E424" i="1"/>
  <c r="D424" i="1"/>
  <c r="C424" i="1"/>
  <c r="E423" i="1"/>
  <c r="D423" i="1"/>
  <c r="C423" i="1"/>
  <c r="E422" i="1"/>
  <c r="D422" i="1"/>
  <c r="C422" i="1"/>
  <c r="E421" i="1"/>
  <c r="D421" i="1"/>
  <c r="C421" i="1"/>
  <c r="E420" i="1"/>
  <c r="D420" i="1"/>
  <c r="C420" i="1"/>
  <c r="E419" i="1"/>
  <c r="D419" i="1"/>
  <c r="C419" i="1"/>
  <c r="E418" i="1"/>
  <c r="D418" i="1"/>
  <c r="C418" i="1"/>
  <c r="E417" i="1"/>
  <c r="D417" i="1"/>
  <c r="C417" i="1"/>
  <c r="E416" i="1"/>
  <c r="D416" i="1"/>
  <c r="C416" i="1"/>
  <c r="E415" i="1"/>
  <c r="D415" i="1"/>
  <c r="C415" i="1"/>
  <c r="E414" i="1"/>
  <c r="D414" i="1"/>
  <c r="C414" i="1"/>
  <c r="E413" i="1"/>
  <c r="D413" i="1"/>
  <c r="C413" i="1"/>
  <c r="E412" i="1"/>
  <c r="D412" i="1"/>
  <c r="C412" i="1"/>
  <c r="E411" i="1"/>
  <c r="D411" i="1"/>
  <c r="C411" i="1"/>
  <c r="E410" i="1"/>
  <c r="D410" i="1"/>
  <c r="C410" i="1"/>
  <c r="E409" i="1"/>
  <c r="D409" i="1"/>
  <c r="C409" i="1"/>
  <c r="E408" i="1"/>
  <c r="D408" i="1"/>
  <c r="C408" i="1"/>
  <c r="E407" i="1"/>
  <c r="D407" i="1"/>
  <c r="C407" i="1"/>
  <c r="E406" i="1"/>
  <c r="D406" i="1"/>
  <c r="C406" i="1"/>
  <c r="E405" i="1"/>
  <c r="D405" i="1"/>
  <c r="C405" i="1"/>
  <c r="E404" i="1"/>
  <c r="D404" i="1"/>
  <c r="C404" i="1"/>
  <c r="E403" i="1"/>
  <c r="D403" i="1"/>
  <c r="C403" i="1"/>
  <c r="E402" i="1"/>
  <c r="D402" i="1"/>
  <c r="C402" i="1"/>
  <c r="E401" i="1"/>
  <c r="D401" i="1"/>
  <c r="C401" i="1"/>
  <c r="E400" i="1"/>
  <c r="D400" i="1"/>
  <c r="C400" i="1"/>
  <c r="E399" i="1"/>
  <c r="D399" i="1"/>
  <c r="C399" i="1"/>
  <c r="E398" i="1"/>
  <c r="D398" i="1"/>
  <c r="C398" i="1"/>
  <c r="E397" i="1"/>
  <c r="D397" i="1"/>
  <c r="C397" i="1"/>
  <c r="E396" i="1"/>
  <c r="D396" i="1"/>
  <c r="C396" i="1"/>
  <c r="E395" i="1"/>
  <c r="D395" i="1"/>
  <c r="C395" i="1"/>
  <c r="E394" i="1"/>
  <c r="D394" i="1"/>
  <c r="C394" i="1"/>
  <c r="E393" i="1"/>
  <c r="D393" i="1"/>
  <c r="C393" i="1"/>
  <c r="E392" i="1"/>
  <c r="D392" i="1"/>
  <c r="C392" i="1"/>
  <c r="E391" i="1"/>
  <c r="D391" i="1"/>
  <c r="C391" i="1"/>
  <c r="E390" i="1"/>
  <c r="D390" i="1"/>
  <c r="C390" i="1"/>
  <c r="E389" i="1"/>
  <c r="D389" i="1"/>
  <c r="C389" i="1"/>
  <c r="E388" i="1"/>
  <c r="D388" i="1"/>
  <c r="C388" i="1"/>
  <c r="E387" i="1"/>
  <c r="D387" i="1"/>
  <c r="C387" i="1"/>
  <c r="E386" i="1"/>
  <c r="D386" i="1"/>
  <c r="C386" i="1"/>
  <c r="E385" i="1"/>
  <c r="D385" i="1"/>
  <c r="C385" i="1"/>
  <c r="E384" i="1"/>
  <c r="D384" i="1"/>
  <c r="C384" i="1"/>
  <c r="E383" i="1"/>
  <c r="D383" i="1"/>
  <c r="C383" i="1"/>
  <c r="E382" i="1"/>
  <c r="D382" i="1"/>
  <c r="C382" i="1"/>
  <c r="E381" i="1"/>
  <c r="D381" i="1"/>
  <c r="C381" i="1"/>
  <c r="E380" i="1"/>
  <c r="D380" i="1"/>
  <c r="C380" i="1"/>
  <c r="E379" i="1"/>
  <c r="D379" i="1"/>
  <c r="C379" i="1"/>
  <c r="E378" i="1"/>
  <c r="D378" i="1"/>
  <c r="C378" i="1"/>
  <c r="E377" i="1"/>
  <c r="D377" i="1"/>
  <c r="C377" i="1"/>
  <c r="E376" i="1"/>
  <c r="D376" i="1"/>
  <c r="C376" i="1"/>
  <c r="E375" i="1"/>
  <c r="D375" i="1"/>
  <c r="C375" i="1"/>
  <c r="E374" i="1"/>
  <c r="D374" i="1"/>
  <c r="C374" i="1"/>
  <c r="E373" i="1"/>
  <c r="D373" i="1"/>
  <c r="C373" i="1"/>
  <c r="E372" i="1"/>
  <c r="D372" i="1"/>
  <c r="C372" i="1"/>
  <c r="E371" i="1"/>
  <c r="D371" i="1"/>
  <c r="C371" i="1"/>
  <c r="E370" i="1"/>
  <c r="D370" i="1"/>
  <c r="C370" i="1"/>
  <c r="E369" i="1"/>
  <c r="D369" i="1"/>
  <c r="C369" i="1"/>
  <c r="E368" i="1"/>
  <c r="D368" i="1"/>
  <c r="C368" i="1"/>
  <c r="E367" i="1"/>
  <c r="D367" i="1"/>
  <c r="C367" i="1"/>
  <c r="E366" i="1"/>
  <c r="D366" i="1"/>
  <c r="C366" i="1"/>
  <c r="E365" i="1"/>
  <c r="D365" i="1"/>
  <c r="C365" i="1"/>
  <c r="E364" i="1"/>
  <c r="D364" i="1"/>
  <c r="C364" i="1"/>
  <c r="E363" i="1"/>
  <c r="D363" i="1"/>
  <c r="C363" i="1"/>
  <c r="E362" i="1"/>
  <c r="D362" i="1"/>
  <c r="C362" i="1"/>
  <c r="E361" i="1"/>
  <c r="D361" i="1"/>
  <c r="C361" i="1"/>
  <c r="E360" i="1"/>
  <c r="D360" i="1"/>
  <c r="C360" i="1"/>
  <c r="E359" i="1"/>
  <c r="D359" i="1"/>
  <c r="C359" i="1"/>
  <c r="E358" i="1"/>
  <c r="D358" i="1"/>
  <c r="C358" i="1"/>
  <c r="E357" i="1"/>
  <c r="D357" i="1"/>
  <c r="C357" i="1"/>
  <c r="E356" i="1"/>
  <c r="D356" i="1"/>
  <c r="C356" i="1"/>
  <c r="E355" i="1"/>
  <c r="D355" i="1"/>
  <c r="C355" i="1"/>
  <c r="E354" i="1"/>
  <c r="D354" i="1"/>
  <c r="C354" i="1"/>
  <c r="E353" i="1"/>
  <c r="D353" i="1"/>
  <c r="C353" i="1"/>
  <c r="E352" i="1"/>
  <c r="D352" i="1"/>
  <c r="C352" i="1"/>
  <c r="E351" i="1"/>
  <c r="D351" i="1"/>
  <c r="C351" i="1"/>
  <c r="E350" i="1"/>
  <c r="D350" i="1"/>
  <c r="C350" i="1"/>
  <c r="E349" i="1"/>
  <c r="D349" i="1"/>
  <c r="C349" i="1"/>
  <c r="E348" i="1"/>
  <c r="D348" i="1"/>
  <c r="C348" i="1"/>
  <c r="E347" i="1"/>
  <c r="D347" i="1"/>
  <c r="C347" i="1"/>
  <c r="E346" i="1"/>
  <c r="D346" i="1"/>
  <c r="C346" i="1"/>
  <c r="E345" i="1"/>
  <c r="D345" i="1"/>
  <c r="C345" i="1"/>
  <c r="E344" i="1"/>
  <c r="D344" i="1"/>
  <c r="C344" i="1"/>
  <c r="E343" i="1"/>
  <c r="D343" i="1"/>
  <c r="C343" i="1"/>
  <c r="E342" i="1"/>
  <c r="D342" i="1"/>
  <c r="C342" i="1"/>
  <c r="E341" i="1"/>
  <c r="D341" i="1"/>
  <c r="C341" i="1"/>
  <c r="E340" i="1"/>
  <c r="D340" i="1"/>
  <c r="C340" i="1"/>
  <c r="E339" i="1"/>
  <c r="D339" i="1"/>
  <c r="C339" i="1"/>
  <c r="E338" i="1"/>
  <c r="D338" i="1"/>
  <c r="C338" i="1"/>
  <c r="E337" i="1"/>
  <c r="D337" i="1"/>
  <c r="C337" i="1"/>
  <c r="E336" i="1"/>
  <c r="D336" i="1"/>
  <c r="C336" i="1"/>
  <c r="E335" i="1"/>
  <c r="D335" i="1"/>
  <c r="C335" i="1"/>
  <c r="E334" i="1"/>
  <c r="D334" i="1"/>
  <c r="C334" i="1"/>
  <c r="E333" i="1"/>
  <c r="D333" i="1"/>
  <c r="C333" i="1"/>
  <c r="E332" i="1"/>
  <c r="D332" i="1"/>
  <c r="C332" i="1"/>
  <c r="E331" i="1"/>
  <c r="D331" i="1"/>
  <c r="C331" i="1"/>
  <c r="E330" i="1"/>
  <c r="D330" i="1"/>
  <c r="C330" i="1"/>
  <c r="E329" i="1"/>
  <c r="D329" i="1"/>
  <c r="C329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E324" i="1"/>
  <c r="D324" i="1"/>
  <c r="C324" i="1"/>
  <c r="E323" i="1"/>
  <c r="D323" i="1"/>
  <c r="C323" i="1"/>
  <c r="E322" i="1"/>
  <c r="D322" i="1"/>
  <c r="C322" i="1"/>
  <c r="E321" i="1"/>
  <c r="D321" i="1"/>
  <c r="C321" i="1"/>
  <c r="E320" i="1"/>
  <c r="D320" i="1"/>
  <c r="C320" i="1"/>
  <c r="E319" i="1"/>
  <c r="D319" i="1"/>
  <c r="C319" i="1"/>
  <c r="E318" i="1"/>
  <c r="D318" i="1"/>
  <c r="C318" i="1"/>
  <c r="E317" i="1"/>
  <c r="D317" i="1"/>
  <c r="C317" i="1"/>
  <c r="E316" i="1"/>
  <c r="D316" i="1"/>
  <c r="C316" i="1"/>
  <c r="E315" i="1"/>
  <c r="D315" i="1"/>
  <c r="C315" i="1"/>
  <c r="E314" i="1"/>
  <c r="D314" i="1"/>
  <c r="C314" i="1"/>
  <c r="E313" i="1"/>
  <c r="D313" i="1"/>
  <c r="C313" i="1"/>
  <c r="E312" i="1"/>
  <c r="D312" i="1"/>
  <c r="C312" i="1"/>
  <c r="E311" i="1"/>
  <c r="D311" i="1"/>
  <c r="C311" i="1"/>
  <c r="E310" i="1"/>
  <c r="D310" i="1"/>
  <c r="C310" i="1"/>
  <c r="E309" i="1"/>
  <c r="D309" i="1"/>
  <c r="C309" i="1"/>
  <c r="E308" i="1"/>
  <c r="D308" i="1"/>
  <c r="C308" i="1"/>
  <c r="E307" i="1"/>
  <c r="D307" i="1"/>
  <c r="C307" i="1"/>
  <c r="E306" i="1"/>
  <c r="D306" i="1"/>
  <c r="C306" i="1"/>
  <c r="E305" i="1"/>
  <c r="D305" i="1"/>
  <c r="C305" i="1"/>
  <c r="E304" i="1"/>
  <c r="D304" i="1"/>
  <c r="C304" i="1"/>
  <c r="E303" i="1"/>
  <c r="D303" i="1"/>
  <c r="C303" i="1"/>
  <c r="E302" i="1"/>
  <c r="D302" i="1"/>
  <c r="C302" i="1"/>
  <c r="E301" i="1"/>
  <c r="D301" i="1"/>
  <c r="C301" i="1"/>
  <c r="E300" i="1"/>
  <c r="D300" i="1"/>
  <c r="C300" i="1"/>
  <c r="E299" i="1"/>
  <c r="D299" i="1"/>
  <c r="C299" i="1"/>
  <c r="E298" i="1"/>
  <c r="D298" i="1"/>
  <c r="C298" i="1"/>
  <c r="E297" i="1"/>
  <c r="D297" i="1"/>
  <c r="C297" i="1"/>
  <c r="E296" i="1"/>
  <c r="D296" i="1"/>
  <c r="C296" i="1"/>
  <c r="E295" i="1"/>
  <c r="D295" i="1"/>
  <c r="C295" i="1"/>
  <c r="E294" i="1"/>
  <c r="D294" i="1"/>
  <c r="C294" i="1"/>
  <c r="E293" i="1"/>
  <c r="D293" i="1"/>
  <c r="C293" i="1"/>
  <c r="E292" i="1"/>
  <c r="D292" i="1"/>
  <c r="C292" i="1"/>
  <c r="E291" i="1"/>
  <c r="D291" i="1"/>
  <c r="C291" i="1"/>
  <c r="E290" i="1"/>
  <c r="D290" i="1"/>
  <c r="C290" i="1"/>
  <c r="E289" i="1"/>
  <c r="D289" i="1"/>
  <c r="C289" i="1"/>
  <c r="E288" i="1"/>
  <c r="D288" i="1"/>
  <c r="C288" i="1"/>
  <c r="E287" i="1"/>
  <c r="D287" i="1"/>
  <c r="C287" i="1"/>
  <c r="E286" i="1"/>
  <c r="D286" i="1"/>
  <c r="C286" i="1"/>
  <c r="E285" i="1"/>
  <c r="D285" i="1"/>
  <c r="C285" i="1"/>
  <c r="E284" i="1"/>
  <c r="D284" i="1"/>
  <c r="C284" i="1"/>
  <c r="E283" i="1"/>
  <c r="D283" i="1"/>
  <c r="C283" i="1"/>
  <c r="E282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70" i="1"/>
  <c r="D270" i="1"/>
  <c r="C270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C260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E250" i="1"/>
  <c r="D250" i="1"/>
  <c r="C250" i="1"/>
  <c r="E249" i="1"/>
  <c r="D249" i="1"/>
  <c r="C249" i="1"/>
  <c r="E248" i="1"/>
  <c r="D248" i="1"/>
  <c r="C248" i="1"/>
  <c r="E247" i="1"/>
  <c r="D247" i="1"/>
  <c r="C247" i="1"/>
  <c r="E246" i="1"/>
  <c r="D246" i="1"/>
  <c r="C246" i="1"/>
  <c r="E245" i="1"/>
  <c r="D245" i="1"/>
  <c r="C245" i="1"/>
  <c r="E244" i="1"/>
  <c r="D244" i="1"/>
  <c r="C244" i="1"/>
  <c r="E243" i="1"/>
  <c r="D243" i="1"/>
  <c r="C243" i="1"/>
  <c r="E242" i="1"/>
  <c r="D242" i="1"/>
  <c r="C242" i="1"/>
  <c r="E241" i="1"/>
  <c r="D241" i="1"/>
  <c r="C241" i="1"/>
  <c r="E240" i="1"/>
  <c r="D240" i="1"/>
  <c r="C240" i="1"/>
  <c r="E239" i="1"/>
  <c r="D239" i="1"/>
  <c r="C239" i="1"/>
  <c r="E238" i="1"/>
  <c r="D238" i="1"/>
  <c r="C238" i="1"/>
  <c r="E237" i="1"/>
  <c r="D237" i="1"/>
  <c r="C237" i="1"/>
  <c r="E236" i="1"/>
  <c r="D236" i="1"/>
  <c r="C236" i="1"/>
  <c r="E235" i="1"/>
  <c r="D235" i="1"/>
  <c r="C235" i="1"/>
  <c r="E234" i="1"/>
  <c r="D234" i="1"/>
  <c r="C234" i="1"/>
  <c r="E233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E226" i="1"/>
  <c r="D226" i="1"/>
  <c r="C226" i="1"/>
  <c r="E225" i="1"/>
  <c r="D225" i="1"/>
  <c r="C225" i="1"/>
  <c r="E224" i="1"/>
  <c r="D224" i="1"/>
  <c r="C224" i="1"/>
  <c r="E223" i="1"/>
  <c r="D223" i="1"/>
  <c r="C223" i="1"/>
  <c r="E222" i="1"/>
  <c r="D222" i="1"/>
  <c r="C222" i="1"/>
  <c r="E221" i="1"/>
  <c r="D221" i="1"/>
  <c r="C221" i="1"/>
  <c r="E220" i="1"/>
  <c r="D220" i="1"/>
  <c r="C220" i="1"/>
  <c r="E219" i="1"/>
  <c r="D219" i="1"/>
  <c r="C219" i="1"/>
  <c r="A299" i="3"/>
  <c r="A302" i="3"/>
  <c r="A298" i="3"/>
  <c r="A305" i="3"/>
  <c r="A313" i="3"/>
  <c r="A306" i="3"/>
  <c r="A296" i="3"/>
  <c r="A303" i="3"/>
  <c r="A312" i="3"/>
  <c r="A307" i="3"/>
  <c r="A308" i="3"/>
  <c r="A310" i="3"/>
  <c r="A297" i="3"/>
  <c r="A294" i="3"/>
  <c r="A311" i="3"/>
  <c r="A309" i="3"/>
  <c r="A295" i="3"/>
  <c r="A300" i="3"/>
  <c r="A301" i="3"/>
  <c r="A304" i="3"/>
  <c r="A288" i="3"/>
  <c r="A251" i="3"/>
  <c r="A272" i="3"/>
  <c r="A274" i="3"/>
  <c r="A292" i="3"/>
  <c r="A264" i="3"/>
  <c r="A262" i="3"/>
  <c r="A289" i="3"/>
  <c r="A260" i="3"/>
  <c r="A273" i="3"/>
  <c r="A290" i="3"/>
  <c r="A267" i="3"/>
  <c r="A268" i="3"/>
  <c r="A257" i="3"/>
  <c r="A213" i="3"/>
  <c r="A253" i="3"/>
  <c r="A252" i="3"/>
  <c r="A285" i="3"/>
  <c r="A212" i="3"/>
  <c r="A265" i="3"/>
  <c r="A266" i="3"/>
  <c r="A215" i="3"/>
  <c r="A270" i="3"/>
  <c r="A214" i="3"/>
  <c r="A291" i="3"/>
  <c r="A269" i="3"/>
  <c r="A259" i="3"/>
  <c r="A293" i="3"/>
  <c r="A255" i="3"/>
  <c r="A258" i="3"/>
  <c r="A256" i="3"/>
  <c r="A261" i="3"/>
  <c r="A133" i="3"/>
  <c r="A286" i="3"/>
  <c r="A254" i="3"/>
  <c r="A282" i="3"/>
  <c r="A278" i="3"/>
  <c r="A235" i="3"/>
  <c r="A237" i="3"/>
  <c r="A263" i="3"/>
  <c r="A271" i="3"/>
  <c r="A283" i="3"/>
  <c r="A196" i="3"/>
  <c r="A280" i="3"/>
  <c r="A243" i="3"/>
  <c r="A277" i="3"/>
  <c r="A187" i="3"/>
  <c r="A234" i="3"/>
  <c r="A249" i="3"/>
  <c r="A239" i="3"/>
  <c r="A236" i="3"/>
  <c r="A135" i="3"/>
  <c r="A189" i="3"/>
  <c r="A203" i="3"/>
  <c r="A248" i="3"/>
  <c r="A197" i="3"/>
  <c r="A183" i="3"/>
  <c r="A185" i="3"/>
  <c r="A281" i="3"/>
  <c r="A246" i="3"/>
  <c r="A134" i="3"/>
  <c r="A284" i="3"/>
  <c r="A250" i="3"/>
  <c r="A202" i="3"/>
  <c r="A208" i="3"/>
  <c r="A201" i="3"/>
  <c r="A209" i="3"/>
  <c r="A67" i="3"/>
  <c r="A247" i="3"/>
  <c r="A245" i="3"/>
  <c r="A198" i="3"/>
  <c r="A71" i="3"/>
  <c r="A279" i="3"/>
  <c r="A199" i="3"/>
  <c r="A188" i="3"/>
  <c r="A210" i="3"/>
  <c r="A160" i="3"/>
  <c r="A207" i="3"/>
  <c r="A228" i="3"/>
  <c r="A125" i="3"/>
  <c r="A238" i="3"/>
  <c r="A211" i="3"/>
  <c r="A244" i="3"/>
  <c r="A167" i="3"/>
  <c r="A241" i="3"/>
  <c r="A276" i="3"/>
  <c r="A174" i="3"/>
  <c r="A170" i="3"/>
  <c r="A242" i="3"/>
  <c r="A226" i="3"/>
  <c r="A227" i="3"/>
  <c r="A204" i="3"/>
  <c r="A200" i="3"/>
  <c r="A206" i="3"/>
  <c r="A205" i="3"/>
  <c r="A132" i="3"/>
  <c r="A172" i="3"/>
  <c r="A158" i="3"/>
  <c r="A192" i="3"/>
  <c r="A186" i="3"/>
  <c r="A233" i="3"/>
  <c r="A180" i="3"/>
  <c r="A225" i="3"/>
  <c r="A224" i="3"/>
  <c r="A39" i="3"/>
  <c r="A232" i="3"/>
  <c r="A194" i="3"/>
  <c r="A168" i="3"/>
  <c r="A184" i="3"/>
  <c r="A182" i="3"/>
  <c r="A177" i="3"/>
  <c r="A221" i="3"/>
  <c r="A181" i="3"/>
  <c r="A159" i="3"/>
  <c r="A195" i="3"/>
  <c r="A68" i="3"/>
  <c r="A193" i="3"/>
  <c r="A169" i="3"/>
  <c r="A130" i="3"/>
  <c r="A176" i="3"/>
  <c r="A129" i="3"/>
  <c r="A220" i="3"/>
  <c r="A70" i="3"/>
  <c r="A64" i="3"/>
  <c r="A156" i="3"/>
  <c r="A191" i="3"/>
  <c r="A116" i="3"/>
  <c r="A175" i="3"/>
  <c r="A154" i="3"/>
  <c r="A131" i="3"/>
  <c r="A166" i="3"/>
  <c r="A109" i="3"/>
  <c r="A124" i="3"/>
  <c r="A111" i="3"/>
  <c r="A179" i="3"/>
  <c r="A107" i="3"/>
  <c r="A223" i="3"/>
  <c r="A69" i="3"/>
  <c r="A164" i="3"/>
  <c r="A229" i="3"/>
  <c r="A143" i="3"/>
  <c r="A275" i="3"/>
  <c r="A122" i="3"/>
  <c r="A162" i="3"/>
  <c r="A121" i="3"/>
  <c r="A110" i="3"/>
  <c r="A157" i="3"/>
  <c r="A218" i="3"/>
  <c r="A231" i="3"/>
  <c r="A217" i="3"/>
  <c r="A173" i="3"/>
  <c r="A171" i="3"/>
  <c r="A96" i="3"/>
  <c r="A165" i="3"/>
  <c r="A178" i="3"/>
  <c r="A240" i="3"/>
  <c r="A141" i="3"/>
  <c r="A146" i="3"/>
  <c r="A84" i="3"/>
  <c r="A230" i="3"/>
  <c r="A151" i="3"/>
  <c r="A106" i="3"/>
  <c r="A118" i="3"/>
  <c r="A108" i="3"/>
  <c r="A101" i="3"/>
  <c r="A216" i="3"/>
  <c r="A78" i="3"/>
  <c r="A95" i="3"/>
  <c r="A128" i="3"/>
  <c r="A105" i="3"/>
  <c r="A80" i="3"/>
  <c r="A155" i="3"/>
  <c r="A86" i="3"/>
  <c r="A100" i="3"/>
  <c r="A123" i="3"/>
  <c r="A104" i="3"/>
  <c r="A33" i="3"/>
  <c r="A222" i="3"/>
  <c r="A119" i="3"/>
  <c r="A219" i="3"/>
  <c r="A120" i="3"/>
  <c r="A97" i="3"/>
  <c r="A190" i="3"/>
  <c r="A51" i="3"/>
  <c r="A145" i="3"/>
  <c r="A85" i="3"/>
  <c r="A152" i="3"/>
  <c r="A153" i="3"/>
  <c r="A23" i="3"/>
  <c r="A163" i="3"/>
  <c r="A82" i="3"/>
  <c r="A102" i="3"/>
  <c r="A90" i="3"/>
  <c r="A50" i="3"/>
  <c r="A94" i="3"/>
  <c r="A91" i="3"/>
  <c r="A32" i="3"/>
  <c r="A144" i="3"/>
  <c r="A63" i="3"/>
  <c r="A81" i="3"/>
  <c r="A99" i="3"/>
  <c r="A126" i="3"/>
  <c r="A28" i="3"/>
  <c r="A114" i="3"/>
  <c r="A18" i="3"/>
  <c r="A117" i="3"/>
  <c r="A161" i="3"/>
  <c r="A115" i="3"/>
  <c r="A61" i="3"/>
  <c r="A79" i="3"/>
  <c r="A37" i="3"/>
  <c r="A98" i="3"/>
  <c r="A142" i="3"/>
  <c r="A38" i="3"/>
  <c r="A83" i="3"/>
  <c r="A127" i="3"/>
  <c r="A19" i="3"/>
  <c r="A66" i="3"/>
  <c r="A136" i="3"/>
  <c r="A65" i="3"/>
  <c r="A148" i="3"/>
  <c r="A62" i="3"/>
  <c r="A34" i="3"/>
  <c r="A42" i="3"/>
  <c r="A92" i="3"/>
  <c r="A49" i="3"/>
  <c r="A88" i="3"/>
  <c r="A93" i="3"/>
  <c r="A103" i="3"/>
  <c r="A35" i="3"/>
  <c r="A22" i="3"/>
  <c r="A139" i="3"/>
  <c r="A149" i="3"/>
  <c r="A140" i="3"/>
  <c r="A87" i="3"/>
  <c r="A150" i="3"/>
  <c r="A138" i="3"/>
  <c r="A75" i="3"/>
  <c r="A53" i="3"/>
  <c r="A36" i="3"/>
  <c r="A113" i="3"/>
  <c r="A77" i="3"/>
  <c r="A20" i="3"/>
  <c r="A147" i="3"/>
  <c r="A44" i="3"/>
  <c r="A60" i="3"/>
  <c r="A21" i="3"/>
  <c r="A89" i="3"/>
  <c r="A76" i="3"/>
  <c r="A55" i="3"/>
  <c r="A112" i="3"/>
  <c r="A15" i="3"/>
  <c r="A27" i="3"/>
  <c r="A31" i="3"/>
  <c r="A74" i="3"/>
  <c r="A17" i="3"/>
  <c r="A54" i="3"/>
  <c r="A46" i="3"/>
  <c r="A73" i="3"/>
  <c r="A56" i="3"/>
  <c r="A137" i="3"/>
  <c r="A48" i="3"/>
  <c r="A59" i="3"/>
  <c r="A52" i="3"/>
  <c r="A45" i="3"/>
  <c r="A30" i="3"/>
  <c r="A47" i="3"/>
  <c r="A26" i="3"/>
  <c r="A43" i="3"/>
  <c r="A12" i="3"/>
  <c r="A41" i="3"/>
  <c r="A29" i="3"/>
  <c r="A58" i="3"/>
  <c r="A8" i="3"/>
  <c r="A72" i="3"/>
  <c r="A40" i="3"/>
  <c r="A24" i="3"/>
  <c r="A10" i="3"/>
  <c r="A11" i="3"/>
  <c r="A25" i="3"/>
  <c r="A9" i="3"/>
  <c r="A13" i="3"/>
  <c r="A16" i="3"/>
  <c r="A14" i="3"/>
  <c r="A287" i="3"/>
  <c r="E313" i="3"/>
  <c r="D313" i="3"/>
  <c r="C313" i="3"/>
  <c r="E312" i="3"/>
  <c r="D312" i="3"/>
  <c r="C312" i="3"/>
  <c r="E306" i="3"/>
  <c r="D306" i="3"/>
  <c r="C306" i="3"/>
  <c r="E305" i="3"/>
  <c r="D305" i="3"/>
  <c r="C305" i="3"/>
  <c r="E311" i="3"/>
  <c r="D311" i="3"/>
  <c r="C311" i="3"/>
  <c r="E304" i="3"/>
  <c r="D304" i="3"/>
  <c r="C304" i="3"/>
  <c r="E307" i="3"/>
  <c r="D307" i="3"/>
  <c r="C307" i="3"/>
  <c r="E297" i="3"/>
  <c r="D297" i="3"/>
  <c r="C297" i="3"/>
  <c r="E300" i="3"/>
  <c r="D300" i="3"/>
  <c r="C300" i="3"/>
  <c r="E295" i="3"/>
  <c r="D295" i="3"/>
  <c r="C295" i="3"/>
  <c r="E310" i="3"/>
  <c r="D310" i="3"/>
  <c r="C310" i="3"/>
  <c r="E298" i="3"/>
  <c r="D298" i="3"/>
  <c r="C298" i="3"/>
  <c r="E303" i="3"/>
  <c r="D303" i="3"/>
  <c r="C303" i="3"/>
  <c r="E309" i="3"/>
  <c r="D309" i="3"/>
  <c r="C309" i="3"/>
  <c r="E294" i="3"/>
  <c r="D294" i="3"/>
  <c r="C294" i="3"/>
  <c r="E302" i="3"/>
  <c r="D302" i="3"/>
  <c r="C302" i="3"/>
  <c r="E296" i="3"/>
  <c r="D296" i="3"/>
  <c r="C296" i="3"/>
  <c r="E308" i="3"/>
  <c r="D308" i="3"/>
  <c r="C308" i="3"/>
  <c r="E299" i="3"/>
  <c r="D299" i="3"/>
  <c r="C299" i="3"/>
  <c r="E301" i="3"/>
  <c r="D301" i="3"/>
  <c r="C301" i="3"/>
  <c r="X217" i="3"/>
  <c r="X225" i="3"/>
  <c r="X233" i="3"/>
  <c r="X241" i="3"/>
  <c r="X249" i="3"/>
  <c r="X257" i="3"/>
  <c r="X265" i="3"/>
  <c r="X266" i="3"/>
  <c r="X267" i="3"/>
  <c r="X268" i="3"/>
  <c r="X269" i="3"/>
  <c r="X270" i="3"/>
  <c r="X271" i="3"/>
  <c r="X272" i="3"/>
  <c r="X258" i="3"/>
  <c r="X259" i="3"/>
  <c r="X260" i="3"/>
  <c r="X261" i="3"/>
  <c r="X262" i="3"/>
  <c r="X263" i="3"/>
  <c r="X264" i="3"/>
  <c r="X250" i="3"/>
  <c r="X251" i="3"/>
  <c r="X252" i="3"/>
  <c r="X253" i="3"/>
  <c r="X254" i="3"/>
  <c r="X255" i="3"/>
  <c r="X256" i="3"/>
  <c r="X242" i="3"/>
  <c r="X243" i="3"/>
  <c r="X244" i="3"/>
  <c r="X245" i="3"/>
  <c r="X246" i="3"/>
  <c r="X247" i="3"/>
  <c r="X248" i="3"/>
  <c r="X234" i="3"/>
  <c r="X235" i="3"/>
  <c r="X236" i="3"/>
  <c r="X237" i="3"/>
  <c r="X238" i="3"/>
  <c r="X239" i="3"/>
  <c r="X240" i="3"/>
  <c r="X226" i="3"/>
  <c r="X227" i="3"/>
  <c r="X228" i="3"/>
  <c r="X229" i="3"/>
  <c r="X230" i="3"/>
  <c r="X231" i="3"/>
  <c r="X232" i="3"/>
  <c r="X218" i="3"/>
  <c r="X219" i="3"/>
  <c r="X220" i="3"/>
  <c r="X221" i="3"/>
  <c r="X222" i="3"/>
  <c r="X223" i="3"/>
  <c r="X224" i="3"/>
  <c r="X210" i="3"/>
  <c r="X211" i="3"/>
  <c r="X212" i="3"/>
  <c r="X213" i="3"/>
  <c r="X214" i="3"/>
  <c r="X215" i="3"/>
  <c r="X216" i="3"/>
  <c r="X149" i="3"/>
  <c r="X157" i="3"/>
  <c r="X165" i="3"/>
  <c r="X173" i="3"/>
  <c r="X181" i="3"/>
  <c r="X189" i="3"/>
  <c r="X197" i="3"/>
  <c r="X198" i="3"/>
  <c r="X199" i="3"/>
  <c r="X200" i="3"/>
  <c r="X201" i="3"/>
  <c r="X202" i="3"/>
  <c r="X203" i="3"/>
  <c r="X204" i="3"/>
  <c r="X190" i="3"/>
  <c r="X191" i="3"/>
  <c r="X192" i="3"/>
  <c r="X193" i="3"/>
  <c r="X194" i="3"/>
  <c r="X195" i="3"/>
  <c r="X196" i="3"/>
  <c r="X182" i="3"/>
  <c r="X183" i="3"/>
  <c r="X184" i="3"/>
  <c r="X185" i="3"/>
  <c r="X186" i="3"/>
  <c r="X187" i="3"/>
  <c r="X188" i="3"/>
  <c r="X174" i="3"/>
  <c r="X175" i="3"/>
  <c r="X176" i="3"/>
  <c r="X177" i="3"/>
  <c r="X178" i="3"/>
  <c r="X179" i="3"/>
  <c r="X180" i="3"/>
  <c r="X166" i="3"/>
  <c r="X167" i="3"/>
  <c r="X168" i="3"/>
  <c r="X169" i="3"/>
  <c r="X170" i="3"/>
  <c r="X171" i="3"/>
  <c r="X172" i="3"/>
  <c r="X158" i="3"/>
  <c r="X159" i="3"/>
  <c r="X160" i="3"/>
  <c r="X161" i="3"/>
  <c r="X162" i="3"/>
  <c r="X163" i="3"/>
  <c r="X164" i="3"/>
  <c r="X150" i="3"/>
  <c r="X151" i="3"/>
  <c r="X152" i="3"/>
  <c r="X153" i="3"/>
  <c r="X154" i="3"/>
  <c r="X155" i="3"/>
  <c r="X156" i="3"/>
  <c r="X142" i="3"/>
  <c r="X143" i="3"/>
  <c r="X144" i="3"/>
  <c r="X145" i="3"/>
  <c r="X146" i="3"/>
  <c r="X147" i="3"/>
  <c r="X148" i="3"/>
  <c r="X82" i="3"/>
  <c r="X90" i="3"/>
  <c r="X98" i="3"/>
  <c r="X106" i="3"/>
  <c r="X114" i="3"/>
  <c r="X122" i="3"/>
  <c r="X130" i="3"/>
  <c r="X131" i="3"/>
  <c r="X132" i="3"/>
  <c r="X133" i="3"/>
  <c r="X134" i="3"/>
  <c r="X135" i="3"/>
  <c r="X136" i="3"/>
  <c r="X137" i="3"/>
  <c r="X123" i="3"/>
  <c r="X124" i="3"/>
  <c r="X125" i="3"/>
  <c r="X126" i="3"/>
  <c r="X127" i="3"/>
  <c r="X128" i="3"/>
  <c r="X129" i="3"/>
  <c r="X115" i="3"/>
  <c r="X116" i="3"/>
  <c r="X117" i="3"/>
  <c r="X118" i="3"/>
  <c r="X119" i="3"/>
  <c r="X120" i="3"/>
  <c r="X121" i="3"/>
  <c r="X107" i="3"/>
  <c r="X108" i="3"/>
  <c r="X109" i="3"/>
  <c r="X110" i="3"/>
  <c r="X111" i="3"/>
  <c r="X112" i="3"/>
  <c r="X113" i="3"/>
  <c r="X99" i="3"/>
  <c r="X100" i="3"/>
  <c r="X101" i="3"/>
  <c r="X102" i="3"/>
  <c r="X103" i="3"/>
  <c r="X104" i="3"/>
  <c r="X105" i="3"/>
  <c r="X91" i="3"/>
  <c r="X92" i="3"/>
  <c r="X93" i="3"/>
  <c r="X94" i="3"/>
  <c r="X95" i="3"/>
  <c r="X96" i="3"/>
  <c r="X97" i="3"/>
  <c r="X83" i="3"/>
  <c r="X84" i="3"/>
  <c r="X85" i="3"/>
  <c r="X86" i="3"/>
  <c r="X87" i="3"/>
  <c r="X88" i="3"/>
  <c r="X89" i="3"/>
  <c r="X75" i="3"/>
  <c r="X76" i="3"/>
  <c r="X77" i="3"/>
  <c r="X78" i="3"/>
  <c r="X79" i="3"/>
  <c r="X80" i="3"/>
  <c r="X81" i="3"/>
  <c r="X65" i="3"/>
  <c r="X66" i="3"/>
  <c r="X67" i="3"/>
  <c r="X68" i="3"/>
  <c r="X69" i="3"/>
  <c r="X70" i="3"/>
  <c r="X71" i="3"/>
  <c r="X57" i="3"/>
  <c r="X58" i="3"/>
  <c r="X59" i="3"/>
  <c r="X60" i="3"/>
  <c r="X61" i="3"/>
  <c r="X62" i="3"/>
  <c r="X63" i="3"/>
  <c r="X49" i="3"/>
  <c r="X50" i="3"/>
  <c r="X51" i="3"/>
  <c r="X52" i="3"/>
  <c r="X53" i="3"/>
  <c r="X54" i="3"/>
  <c r="X55" i="3"/>
  <c r="X41" i="3"/>
  <c r="X42" i="3"/>
  <c r="X43" i="3"/>
  <c r="X44" i="3"/>
  <c r="X45" i="3"/>
  <c r="X46" i="3"/>
  <c r="X47" i="3"/>
  <c r="X33" i="3"/>
  <c r="X34" i="3"/>
  <c r="X35" i="3"/>
  <c r="X36" i="3"/>
  <c r="X37" i="3"/>
  <c r="X38" i="3"/>
  <c r="X39" i="3"/>
  <c r="X25" i="3"/>
  <c r="X26" i="3"/>
  <c r="X27" i="3"/>
  <c r="X28" i="3"/>
  <c r="X29" i="3"/>
  <c r="X30" i="3"/>
  <c r="X31" i="3"/>
  <c r="X17" i="3"/>
  <c r="X18" i="3"/>
  <c r="X19" i="3"/>
  <c r="X20" i="3"/>
  <c r="X21" i="3"/>
  <c r="X22" i="3"/>
  <c r="X23" i="3"/>
  <c r="X9" i="3"/>
  <c r="X10" i="3"/>
  <c r="X11" i="3"/>
  <c r="X12" i="3"/>
  <c r="X13" i="3"/>
  <c r="X14" i="3"/>
  <c r="E67" i="3"/>
  <c r="E280" i="3"/>
  <c r="E286" i="3"/>
  <c r="E277" i="3"/>
  <c r="E289" i="3"/>
  <c r="E281" i="3"/>
  <c r="E290" i="3"/>
  <c r="E275" i="3"/>
  <c r="E285" i="3"/>
  <c r="E291" i="3"/>
  <c r="E292" i="3"/>
  <c r="E287" i="3"/>
  <c r="E288" i="3"/>
  <c r="E276" i="3"/>
  <c r="E293" i="3"/>
  <c r="E282" i="3"/>
  <c r="E284" i="3"/>
  <c r="E278" i="3"/>
  <c r="E279" i="3"/>
  <c r="E177" i="3"/>
  <c r="E253" i="3"/>
  <c r="E178" i="3"/>
  <c r="E123" i="3"/>
  <c r="E200" i="3"/>
  <c r="E78" i="3"/>
  <c r="E151" i="3"/>
  <c r="E65" i="3"/>
  <c r="E221" i="3"/>
  <c r="E13" i="3"/>
  <c r="E101" i="3"/>
  <c r="E100" i="3"/>
  <c r="E230" i="3"/>
  <c r="E22" i="3"/>
  <c r="E50" i="3"/>
  <c r="E201" i="3"/>
  <c r="E191" i="3"/>
  <c r="E252" i="3"/>
  <c r="E254" i="3"/>
  <c r="E132" i="3"/>
  <c r="E161" i="3"/>
  <c r="E218" i="3"/>
  <c r="E243" i="3"/>
  <c r="E82" i="3"/>
  <c r="E148" i="3"/>
  <c r="E51" i="3"/>
  <c r="E38" i="3"/>
  <c r="E133" i="3"/>
  <c r="E232" i="3"/>
  <c r="E94" i="3"/>
  <c r="E33" i="3"/>
  <c r="E45" i="3"/>
  <c r="E202" i="3"/>
  <c r="E274" i="3"/>
  <c r="E197" i="3"/>
  <c r="E239" i="3"/>
  <c r="E76" i="3"/>
  <c r="E54" i="3"/>
  <c r="E203" i="3"/>
  <c r="E247" i="3"/>
  <c r="E164" i="3"/>
  <c r="E86" i="3"/>
  <c r="E117" i="3"/>
  <c r="E273" i="3"/>
  <c r="E156" i="3"/>
  <c r="E127" i="3"/>
  <c r="E25" i="3"/>
  <c r="E8" i="3"/>
  <c r="E272" i="3"/>
  <c r="E136" i="3"/>
  <c r="E168" i="3"/>
  <c r="E204" i="3"/>
  <c r="E271" i="3"/>
  <c r="E248" i="3"/>
  <c r="E183" i="3"/>
  <c r="E205" i="3"/>
  <c r="E159" i="3"/>
  <c r="E113" i="3"/>
  <c r="E196" i="3"/>
  <c r="E270" i="3"/>
  <c r="E53" i="3"/>
  <c r="E89" i="3"/>
  <c r="E19" i="3"/>
  <c r="E167" i="3"/>
  <c r="E215" i="3"/>
  <c r="E228" i="3"/>
  <c r="E138" i="3"/>
  <c r="E36" i="3"/>
  <c r="E216" i="3"/>
  <c r="E189" i="3"/>
  <c r="E269" i="3"/>
  <c r="E83" i="3"/>
  <c r="E69" i="3"/>
  <c r="E115" i="3"/>
  <c r="E129" i="3"/>
  <c r="E229" i="3"/>
  <c r="E135" i="3"/>
  <c r="E219" i="3"/>
  <c r="E91" i="3"/>
  <c r="E106" i="3"/>
  <c r="E268" i="3"/>
  <c r="E64" i="3"/>
  <c r="E60" i="3"/>
  <c r="E34" i="3"/>
  <c r="E37" i="3"/>
  <c r="E220" i="3"/>
  <c r="E267" i="3"/>
  <c r="E143" i="3"/>
  <c r="E198" i="3"/>
  <c r="E144" i="3"/>
  <c r="E153" i="3"/>
  <c r="E158" i="3"/>
  <c r="E18" i="3"/>
  <c r="E61" i="3"/>
  <c r="E40" i="3"/>
  <c r="E187" i="3"/>
  <c r="E214" i="3"/>
  <c r="E244" i="3"/>
  <c r="E179" i="3"/>
  <c r="E10" i="3"/>
  <c r="E111" i="3"/>
  <c r="E112" i="3"/>
  <c r="E102" i="3"/>
  <c r="E103" i="3"/>
  <c r="E206" i="3"/>
  <c r="E266" i="3"/>
  <c r="E185" i="3"/>
  <c r="E195" i="3"/>
  <c r="E223" i="3"/>
  <c r="E171" i="3"/>
  <c r="E141" i="3"/>
  <c r="E265" i="3"/>
  <c r="E43" i="3"/>
  <c r="E145" i="3"/>
  <c r="E30" i="3"/>
  <c r="E264" i="3"/>
  <c r="E146" i="3"/>
  <c r="E128" i="3"/>
  <c r="E163" i="3"/>
  <c r="E120" i="3"/>
  <c r="E152" i="3"/>
  <c r="E95" i="3"/>
  <c r="E32" i="3"/>
  <c r="E92" i="3"/>
  <c r="E172" i="3"/>
  <c r="E173" i="3"/>
  <c r="E207" i="3"/>
  <c r="E263" i="3"/>
  <c r="E62" i="3"/>
  <c r="E262" i="3"/>
  <c r="E261" i="3"/>
  <c r="E116" i="3"/>
  <c r="E79" i="3"/>
  <c r="E77" i="3"/>
  <c r="E55" i="3"/>
  <c r="E208" i="3"/>
  <c r="E260" i="3"/>
  <c r="E194" i="3"/>
  <c r="E259" i="3"/>
  <c r="E110" i="3"/>
  <c r="E15" i="3"/>
  <c r="E160" i="3"/>
  <c r="E209" i="3"/>
  <c r="E245" i="3"/>
  <c r="E42" i="3"/>
  <c r="E16" i="3"/>
  <c r="E240" i="3"/>
  <c r="E162" i="3"/>
  <c r="E68" i="3"/>
  <c r="E142" i="3"/>
  <c r="E14" i="3"/>
  <c r="E174" i="3"/>
  <c r="E122" i="3"/>
  <c r="E139" i="3"/>
  <c r="E48" i="3"/>
  <c r="E96" i="3"/>
  <c r="E97" i="3"/>
  <c r="E98" i="3"/>
  <c r="E11" i="3"/>
  <c r="E130" i="3"/>
  <c r="E233" i="3"/>
  <c r="E109" i="3"/>
  <c r="E46" i="3"/>
  <c r="E26" i="3"/>
  <c r="E125" i="3"/>
  <c r="E118" i="3"/>
  <c r="E227" i="3"/>
  <c r="E24" i="3"/>
  <c r="E56" i="3"/>
  <c r="E213" i="3"/>
  <c r="E169" i="3"/>
  <c r="E175" i="3"/>
  <c r="E149" i="3"/>
  <c r="E80" i="3"/>
  <c r="E49" i="3"/>
  <c r="E72" i="3"/>
  <c r="E31" i="3"/>
  <c r="E154" i="3"/>
  <c r="E147" i="3"/>
  <c r="E75" i="3"/>
  <c r="E20" i="3"/>
  <c r="E249" i="3"/>
  <c r="E188" i="3"/>
  <c r="E210" i="3"/>
  <c r="E59" i="3"/>
  <c r="E108" i="3"/>
  <c r="E192" i="3"/>
  <c r="E27" i="3"/>
  <c r="E21" i="3"/>
  <c r="E238" i="3"/>
  <c r="E119" i="3"/>
  <c r="E180" i="3"/>
  <c r="E212" i="3"/>
  <c r="E246" i="3"/>
  <c r="E140" i="3"/>
  <c r="E63" i="3"/>
  <c r="E241" i="3"/>
  <c r="E73" i="3"/>
  <c r="E57" i="3"/>
  <c r="E193" i="3"/>
  <c r="E85" i="3"/>
  <c r="E250" i="3"/>
  <c r="E157" i="3"/>
  <c r="E258" i="3"/>
  <c r="E105" i="3"/>
  <c r="E186" i="3"/>
  <c r="E190" i="3"/>
  <c r="E242" i="3"/>
  <c r="E84" i="3"/>
  <c r="E114" i="3"/>
  <c r="E70" i="3"/>
  <c r="E226" i="3"/>
  <c r="E23" i="3"/>
  <c r="E211" i="3"/>
  <c r="E166" i="3"/>
  <c r="E176" i="3"/>
  <c r="E137" i="3"/>
  <c r="E121" i="3"/>
  <c r="E99" i="3"/>
  <c r="E181" i="3"/>
  <c r="E52" i="3"/>
  <c r="E170" i="3"/>
  <c r="E155" i="3"/>
  <c r="E165" i="3"/>
  <c r="E29" i="3"/>
  <c r="E182" i="3"/>
  <c r="E124" i="3"/>
  <c r="E150" i="3"/>
  <c r="E184" i="3"/>
  <c r="E199" i="3"/>
  <c r="E257" i="3"/>
  <c r="E234" i="3"/>
  <c r="E28" i="3"/>
  <c r="E66" i="3"/>
  <c r="E41" i="3"/>
  <c r="E235" i="3"/>
  <c r="E81" i="3"/>
  <c r="E104" i="3"/>
  <c r="E134" i="3"/>
  <c r="E9" i="3"/>
  <c r="E237" i="3"/>
  <c r="E35" i="3"/>
  <c r="E236" i="3"/>
  <c r="E44" i="3"/>
  <c r="E131" i="3"/>
  <c r="E225" i="3"/>
  <c r="E47" i="3"/>
  <c r="E74" i="3"/>
  <c r="E39" i="3"/>
  <c r="E88" i="3"/>
  <c r="E87" i="3"/>
  <c r="E217" i="3"/>
  <c r="E256" i="3"/>
  <c r="E222" i="3"/>
  <c r="E224" i="3"/>
  <c r="E251" i="3"/>
  <c r="E17" i="3"/>
  <c r="E255" i="3"/>
  <c r="E12" i="3"/>
  <c r="E126" i="3"/>
  <c r="E58" i="3"/>
  <c r="E231" i="3"/>
  <c r="E90" i="3"/>
  <c r="E71" i="3"/>
  <c r="E107" i="3"/>
  <c r="E93" i="3"/>
  <c r="E283" i="3"/>
  <c r="D283" i="3"/>
  <c r="D67" i="3"/>
  <c r="D280" i="3"/>
  <c r="D286" i="3"/>
  <c r="D277" i="3"/>
  <c r="D289" i="3"/>
  <c r="D281" i="3"/>
  <c r="D290" i="3"/>
  <c r="D275" i="3"/>
  <c r="D285" i="3"/>
  <c r="D291" i="3"/>
  <c r="D292" i="3"/>
  <c r="D287" i="3"/>
  <c r="D288" i="3"/>
  <c r="D276" i="3"/>
  <c r="D293" i="3"/>
  <c r="D282" i="3"/>
  <c r="D284" i="3"/>
  <c r="D278" i="3"/>
  <c r="D177" i="3"/>
  <c r="D253" i="3"/>
  <c r="D178" i="3"/>
  <c r="D123" i="3"/>
  <c r="D200" i="3"/>
  <c r="D78" i="3"/>
  <c r="D151" i="3"/>
  <c r="D65" i="3"/>
  <c r="D221" i="3"/>
  <c r="D13" i="3"/>
  <c r="D101" i="3"/>
  <c r="D100" i="3"/>
  <c r="D230" i="3"/>
  <c r="D22" i="3"/>
  <c r="D50" i="3"/>
  <c r="D201" i="3"/>
  <c r="D191" i="3"/>
  <c r="D252" i="3"/>
  <c r="D254" i="3"/>
  <c r="D132" i="3"/>
  <c r="D161" i="3"/>
  <c r="D218" i="3"/>
  <c r="D243" i="3"/>
  <c r="D82" i="3"/>
  <c r="D148" i="3"/>
  <c r="D51" i="3"/>
  <c r="D38" i="3"/>
  <c r="D133" i="3"/>
  <c r="D232" i="3"/>
  <c r="D94" i="3"/>
  <c r="D33" i="3"/>
  <c r="D45" i="3"/>
  <c r="D202" i="3"/>
  <c r="D274" i="3"/>
  <c r="D197" i="3"/>
  <c r="D239" i="3"/>
  <c r="D76" i="3"/>
  <c r="D54" i="3"/>
  <c r="D203" i="3"/>
  <c r="D247" i="3"/>
  <c r="D164" i="3"/>
  <c r="D86" i="3"/>
  <c r="D117" i="3"/>
  <c r="D273" i="3"/>
  <c r="D156" i="3"/>
  <c r="D127" i="3"/>
  <c r="D25" i="3"/>
  <c r="D8" i="3"/>
  <c r="D272" i="3"/>
  <c r="D136" i="3"/>
  <c r="D168" i="3"/>
  <c r="D204" i="3"/>
  <c r="D271" i="3"/>
  <c r="D248" i="3"/>
  <c r="D183" i="3"/>
  <c r="D205" i="3"/>
  <c r="D159" i="3"/>
  <c r="D113" i="3"/>
  <c r="D196" i="3"/>
  <c r="D270" i="3"/>
  <c r="D53" i="3"/>
  <c r="D89" i="3"/>
  <c r="D19" i="3"/>
  <c r="D167" i="3"/>
  <c r="D215" i="3"/>
  <c r="D228" i="3"/>
  <c r="D138" i="3"/>
  <c r="D36" i="3"/>
  <c r="D216" i="3"/>
  <c r="D189" i="3"/>
  <c r="D269" i="3"/>
  <c r="D83" i="3"/>
  <c r="D69" i="3"/>
  <c r="D115" i="3"/>
  <c r="D129" i="3"/>
  <c r="D229" i="3"/>
  <c r="D135" i="3"/>
  <c r="D219" i="3"/>
  <c r="D91" i="3"/>
  <c r="D106" i="3"/>
  <c r="D268" i="3"/>
  <c r="D64" i="3"/>
  <c r="D60" i="3"/>
  <c r="D34" i="3"/>
  <c r="D37" i="3"/>
  <c r="D220" i="3"/>
  <c r="D267" i="3"/>
  <c r="D143" i="3"/>
  <c r="D198" i="3"/>
  <c r="D144" i="3"/>
  <c r="D153" i="3"/>
  <c r="D158" i="3"/>
  <c r="D18" i="3"/>
  <c r="D61" i="3"/>
  <c r="D40" i="3"/>
  <c r="D187" i="3"/>
  <c r="D214" i="3"/>
  <c r="D244" i="3"/>
  <c r="D179" i="3"/>
  <c r="D10" i="3"/>
  <c r="D111" i="3"/>
  <c r="D112" i="3"/>
  <c r="D102" i="3"/>
  <c r="D103" i="3"/>
  <c r="D206" i="3"/>
  <c r="D266" i="3"/>
  <c r="D185" i="3"/>
  <c r="D195" i="3"/>
  <c r="D223" i="3"/>
  <c r="D171" i="3"/>
  <c r="D141" i="3"/>
  <c r="D265" i="3"/>
  <c r="D43" i="3"/>
  <c r="D145" i="3"/>
  <c r="D30" i="3"/>
  <c r="D264" i="3"/>
  <c r="D146" i="3"/>
  <c r="D128" i="3"/>
  <c r="D163" i="3"/>
  <c r="D120" i="3"/>
  <c r="D152" i="3"/>
  <c r="D95" i="3"/>
  <c r="D32" i="3"/>
  <c r="D92" i="3"/>
  <c r="D172" i="3"/>
  <c r="D173" i="3"/>
  <c r="D207" i="3"/>
  <c r="D263" i="3"/>
  <c r="D62" i="3"/>
  <c r="D262" i="3"/>
  <c r="D261" i="3"/>
  <c r="D116" i="3"/>
  <c r="D79" i="3"/>
  <c r="D77" i="3"/>
  <c r="D55" i="3"/>
  <c r="D208" i="3"/>
  <c r="D260" i="3"/>
  <c r="D194" i="3"/>
  <c r="D259" i="3"/>
  <c r="D110" i="3"/>
  <c r="D15" i="3"/>
  <c r="D160" i="3"/>
  <c r="D209" i="3"/>
  <c r="D245" i="3"/>
  <c r="D42" i="3"/>
  <c r="D16" i="3"/>
  <c r="D240" i="3"/>
  <c r="D162" i="3"/>
  <c r="D68" i="3"/>
  <c r="D142" i="3"/>
  <c r="D14" i="3"/>
  <c r="D174" i="3"/>
  <c r="D122" i="3"/>
  <c r="D139" i="3"/>
  <c r="D48" i="3"/>
  <c r="D96" i="3"/>
  <c r="D97" i="3"/>
  <c r="D98" i="3"/>
  <c r="D11" i="3"/>
  <c r="D130" i="3"/>
  <c r="D233" i="3"/>
  <c r="D109" i="3"/>
  <c r="D46" i="3"/>
  <c r="D26" i="3"/>
  <c r="D125" i="3"/>
  <c r="D118" i="3"/>
  <c r="D227" i="3"/>
  <c r="D24" i="3"/>
  <c r="D56" i="3"/>
  <c r="D213" i="3"/>
  <c r="D169" i="3"/>
  <c r="D175" i="3"/>
  <c r="D149" i="3"/>
  <c r="D80" i="3"/>
  <c r="D49" i="3"/>
  <c r="D72" i="3"/>
  <c r="D31" i="3"/>
  <c r="D154" i="3"/>
  <c r="D147" i="3"/>
  <c r="D75" i="3"/>
  <c r="D20" i="3"/>
  <c r="D249" i="3"/>
  <c r="D188" i="3"/>
  <c r="D210" i="3"/>
  <c r="D59" i="3"/>
  <c r="D108" i="3"/>
  <c r="D192" i="3"/>
  <c r="D27" i="3"/>
  <c r="D21" i="3"/>
  <c r="D238" i="3"/>
  <c r="D119" i="3"/>
  <c r="D180" i="3"/>
  <c r="D212" i="3"/>
  <c r="D246" i="3"/>
  <c r="D140" i="3"/>
  <c r="D63" i="3"/>
  <c r="D241" i="3"/>
  <c r="D73" i="3"/>
  <c r="D57" i="3"/>
  <c r="D193" i="3"/>
  <c r="D85" i="3"/>
  <c r="D250" i="3"/>
  <c r="D157" i="3"/>
  <c r="D258" i="3"/>
  <c r="D105" i="3"/>
  <c r="D186" i="3"/>
  <c r="D190" i="3"/>
  <c r="D242" i="3"/>
  <c r="D84" i="3"/>
  <c r="D114" i="3"/>
  <c r="D70" i="3"/>
  <c r="D226" i="3"/>
  <c r="D23" i="3"/>
  <c r="D211" i="3"/>
  <c r="D166" i="3"/>
  <c r="D176" i="3"/>
  <c r="D137" i="3"/>
  <c r="D121" i="3"/>
  <c r="D99" i="3"/>
  <c r="D181" i="3"/>
  <c r="D52" i="3"/>
  <c r="D170" i="3"/>
  <c r="D155" i="3"/>
  <c r="D165" i="3"/>
  <c r="D29" i="3"/>
  <c r="D182" i="3"/>
  <c r="D124" i="3"/>
  <c r="D150" i="3"/>
  <c r="D184" i="3"/>
  <c r="D199" i="3"/>
  <c r="D257" i="3"/>
  <c r="D234" i="3"/>
  <c r="D28" i="3"/>
  <c r="D66" i="3"/>
  <c r="D41" i="3"/>
  <c r="D235" i="3"/>
  <c r="D81" i="3"/>
  <c r="D104" i="3"/>
  <c r="D134" i="3"/>
  <c r="D9" i="3"/>
  <c r="D237" i="3"/>
  <c r="D35" i="3"/>
  <c r="D236" i="3"/>
  <c r="D44" i="3"/>
  <c r="D131" i="3"/>
  <c r="D225" i="3"/>
  <c r="D47" i="3"/>
  <c r="D74" i="3"/>
  <c r="D39" i="3"/>
  <c r="D88" i="3"/>
  <c r="D87" i="3"/>
  <c r="D217" i="3"/>
  <c r="D256" i="3"/>
  <c r="D222" i="3"/>
  <c r="D224" i="3"/>
  <c r="D251" i="3"/>
  <c r="D17" i="3"/>
  <c r="D255" i="3"/>
  <c r="D12" i="3"/>
  <c r="D126" i="3"/>
  <c r="D58" i="3"/>
  <c r="D231" i="3"/>
  <c r="D90" i="3"/>
  <c r="D71" i="3"/>
  <c r="D107" i="3"/>
  <c r="D93" i="3"/>
  <c r="D279" i="3"/>
  <c r="C279" i="3"/>
  <c r="C283" i="3"/>
  <c r="C67" i="3"/>
  <c r="C280" i="3"/>
  <c r="C286" i="3"/>
  <c r="C277" i="3"/>
  <c r="C289" i="3"/>
  <c r="C281" i="3"/>
  <c r="C290" i="3"/>
  <c r="C275" i="3"/>
  <c r="C285" i="3"/>
  <c r="C291" i="3"/>
  <c r="C292" i="3"/>
  <c r="C287" i="3"/>
  <c r="C288" i="3"/>
  <c r="C276" i="3"/>
  <c r="C293" i="3"/>
  <c r="C282" i="3"/>
  <c r="C284" i="3"/>
  <c r="C278" i="3"/>
  <c r="C200" i="3"/>
  <c r="C65" i="3"/>
  <c r="C22" i="3"/>
  <c r="C201" i="3"/>
  <c r="C191" i="3"/>
  <c r="C132" i="3"/>
  <c r="C38" i="3"/>
  <c r="C133" i="3"/>
  <c r="C202" i="3"/>
  <c r="C197" i="3"/>
  <c r="C203" i="3"/>
  <c r="C127" i="3"/>
  <c r="C204" i="3"/>
  <c r="C205" i="3"/>
  <c r="C196" i="3"/>
  <c r="C215" i="3"/>
  <c r="C36" i="3"/>
  <c r="C69" i="3"/>
  <c r="C129" i="3"/>
  <c r="C135" i="3"/>
  <c r="C37" i="3"/>
  <c r="C198" i="3"/>
  <c r="C214" i="3"/>
  <c r="C206" i="3"/>
  <c r="C195" i="3"/>
  <c r="C128" i="3"/>
  <c r="C207" i="3"/>
  <c r="C208" i="3"/>
  <c r="C194" i="3"/>
  <c r="C15" i="3"/>
  <c r="C209" i="3"/>
  <c r="C68" i="3"/>
  <c r="C130" i="3"/>
  <c r="C213" i="3"/>
  <c r="C210" i="3"/>
  <c r="C21" i="3"/>
  <c r="C212" i="3"/>
  <c r="C193" i="3"/>
  <c r="C192" i="3"/>
  <c r="C190" i="3"/>
  <c r="C70" i="3"/>
  <c r="C23" i="3"/>
  <c r="C211" i="3"/>
  <c r="C199" i="3"/>
  <c r="C66" i="3"/>
  <c r="C134" i="3"/>
  <c r="C131" i="3"/>
  <c r="C39" i="3"/>
  <c r="C126" i="3"/>
  <c r="C71" i="3"/>
  <c r="X15" i="3"/>
  <c r="C247" i="3"/>
  <c r="C54" i="3"/>
  <c r="C273" i="3"/>
  <c r="C136" i="3"/>
  <c r="C168" i="3"/>
  <c r="C8" i="3"/>
  <c r="C274" i="3"/>
  <c r="C86" i="3"/>
  <c r="C270" i="3"/>
  <c r="C159" i="3"/>
  <c r="C167" i="3"/>
  <c r="C83" i="3"/>
  <c r="C269" i="3"/>
  <c r="C138" i="3"/>
  <c r="C248" i="3"/>
  <c r="C89" i="3"/>
  <c r="C151" i="3"/>
  <c r="C178" i="3"/>
  <c r="C50" i="3"/>
  <c r="C100" i="3"/>
  <c r="C177" i="3"/>
  <c r="C13" i="3"/>
  <c r="C148" i="3"/>
  <c r="C254" i="3"/>
  <c r="C45" i="3"/>
  <c r="C33" i="3"/>
  <c r="C161" i="3"/>
  <c r="C82" i="3"/>
  <c r="C253" i="3"/>
  <c r="C221" i="3"/>
  <c r="C101" i="3"/>
  <c r="C230" i="3"/>
  <c r="C78" i="3"/>
  <c r="C123" i="3"/>
  <c r="C252" i="3"/>
  <c r="C51" i="3"/>
  <c r="C232" i="3"/>
  <c r="C94" i="3"/>
  <c r="C243" i="3"/>
  <c r="C218" i="3"/>
  <c r="C239" i="3"/>
  <c r="C117" i="3"/>
  <c r="C272" i="3"/>
  <c r="C25" i="3"/>
  <c r="C156" i="3"/>
  <c r="C271" i="3"/>
  <c r="C164" i="3"/>
  <c r="C76" i="3"/>
  <c r="C183" i="3"/>
  <c r="C19" i="3"/>
  <c r="C189" i="3"/>
  <c r="C216" i="3"/>
  <c r="C228" i="3"/>
  <c r="C115" i="3"/>
  <c r="C53" i="3"/>
  <c r="C113" i="3"/>
  <c r="Y272" i="3"/>
  <c r="Z272" i="3"/>
  <c r="Y271" i="3"/>
  <c r="Z271" i="3"/>
  <c r="Y270" i="3"/>
  <c r="Z270" i="3"/>
  <c r="Y269" i="3"/>
  <c r="Z269" i="3"/>
  <c r="Y268" i="3"/>
  <c r="Z268" i="3"/>
  <c r="Y267" i="3"/>
  <c r="Z267" i="3"/>
  <c r="Y266" i="3"/>
  <c r="Z266" i="3"/>
  <c r="Y265" i="3"/>
  <c r="Z265" i="3"/>
  <c r="Y264" i="3"/>
  <c r="Z264" i="3"/>
  <c r="Y263" i="3"/>
  <c r="Z263" i="3"/>
  <c r="Y262" i="3"/>
  <c r="Z262" i="3"/>
  <c r="Y261" i="3"/>
  <c r="Z261" i="3"/>
  <c r="Y260" i="3"/>
  <c r="Z260" i="3"/>
  <c r="Y259" i="3"/>
  <c r="Z259" i="3"/>
  <c r="Y258" i="3"/>
  <c r="Z258" i="3"/>
  <c r="Y257" i="3"/>
  <c r="Z257" i="3"/>
  <c r="Y256" i="3"/>
  <c r="Z256" i="3"/>
  <c r="Y255" i="3"/>
  <c r="Z255" i="3"/>
  <c r="Y254" i="3"/>
  <c r="Z254" i="3"/>
  <c r="Y253" i="3"/>
  <c r="Z253" i="3"/>
  <c r="Y252" i="3"/>
  <c r="Z252" i="3"/>
  <c r="Y251" i="3"/>
  <c r="Z251" i="3"/>
  <c r="Y250" i="3"/>
  <c r="Z250" i="3"/>
  <c r="Y249" i="3"/>
  <c r="Z249" i="3"/>
  <c r="Y248" i="3"/>
  <c r="Z248" i="3"/>
  <c r="Y247" i="3"/>
  <c r="Z247" i="3"/>
  <c r="Y246" i="3"/>
  <c r="Z246" i="3"/>
  <c r="Y245" i="3"/>
  <c r="Z245" i="3"/>
  <c r="Y244" i="3"/>
  <c r="Z244" i="3"/>
  <c r="Y243" i="3"/>
  <c r="Z243" i="3"/>
  <c r="Y242" i="3"/>
  <c r="Z242" i="3"/>
  <c r="Y241" i="3"/>
  <c r="Z241" i="3"/>
  <c r="Y240" i="3"/>
  <c r="Z240" i="3"/>
  <c r="Y239" i="3"/>
  <c r="Z239" i="3"/>
  <c r="Y238" i="3"/>
  <c r="Z238" i="3"/>
  <c r="Y237" i="3"/>
  <c r="Z237" i="3"/>
  <c r="Y236" i="3"/>
  <c r="Z236" i="3"/>
  <c r="Y235" i="3"/>
  <c r="Z235" i="3"/>
  <c r="Y234" i="3"/>
  <c r="Z234" i="3"/>
  <c r="Y233" i="3"/>
  <c r="Z233" i="3"/>
  <c r="Y232" i="3"/>
  <c r="Z232" i="3"/>
  <c r="Y231" i="3"/>
  <c r="Z231" i="3"/>
  <c r="Y230" i="3"/>
  <c r="Z230" i="3"/>
  <c r="Y229" i="3"/>
  <c r="Z229" i="3"/>
  <c r="Y228" i="3"/>
  <c r="Z228" i="3"/>
  <c r="Y227" i="3"/>
  <c r="Z227" i="3"/>
  <c r="Y226" i="3"/>
  <c r="Z226" i="3"/>
  <c r="Y225" i="3"/>
  <c r="Z225" i="3"/>
  <c r="Y224" i="3"/>
  <c r="Z224" i="3"/>
  <c r="Y223" i="3"/>
  <c r="Z223" i="3"/>
  <c r="Y222" i="3"/>
  <c r="Z222" i="3"/>
  <c r="Y221" i="3"/>
  <c r="Z221" i="3"/>
  <c r="Y220" i="3"/>
  <c r="Z220" i="3"/>
  <c r="Y219" i="3"/>
  <c r="Z219" i="3"/>
  <c r="Y218" i="3"/>
  <c r="Z218" i="3"/>
  <c r="Y217" i="3"/>
  <c r="Z217" i="3"/>
  <c r="Y216" i="3"/>
  <c r="Z216" i="3"/>
  <c r="Y215" i="3"/>
  <c r="Z215" i="3"/>
  <c r="Y214" i="3"/>
  <c r="Z214" i="3"/>
  <c r="Y213" i="3"/>
  <c r="Z213" i="3"/>
  <c r="Y212" i="3"/>
  <c r="Z212" i="3"/>
  <c r="Y211" i="3"/>
  <c r="Z211" i="3"/>
  <c r="Y210" i="3"/>
  <c r="Z210" i="3"/>
  <c r="Y209" i="3"/>
  <c r="Z209" i="3"/>
  <c r="C163" i="3"/>
  <c r="C145" i="3"/>
  <c r="C95" i="3"/>
  <c r="C173" i="3"/>
  <c r="C62" i="3"/>
  <c r="C92" i="3"/>
  <c r="C141" i="3"/>
  <c r="C120" i="3"/>
  <c r="C55" i="3"/>
  <c r="C64" i="3"/>
  <c r="C260" i="3"/>
  <c r="C16" i="3"/>
  <c r="C245" i="3"/>
  <c r="C110" i="3"/>
  <c r="C262" i="3"/>
  <c r="C77" i="3"/>
  <c r="C219" i="3"/>
  <c r="C268" i="3"/>
  <c r="C153" i="3"/>
  <c r="C143" i="3"/>
  <c r="C34" i="3"/>
  <c r="C106" i="3"/>
  <c r="C244" i="3"/>
  <c r="C158" i="3"/>
  <c r="C112" i="3"/>
  <c r="C223" i="3"/>
  <c r="C266" i="3"/>
  <c r="C102" i="3"/>
  <c r="C61" i="3"/>
  <c r="C10" i="3"/>
  <c r="C91" i="3"/>
  <c r="C267" i="3"/>
  <c r="C220" i="3"/>
  <c r="C60" i="3"/>
  <c r="C144" i="3"/>
  <c r="C229" i="3"/>
  <c r="C18" i="3"/>
  <c r="C179" i="3"/>
  <c r="C185" i="3"/>
  <c r="C111" i="3"/>
  <c r="C103" i="3"/>
  <c r="C171" i="3"/>
  <c r="C187" i="3"/>
  <c r="C40" i="3"/>
  <c r="C265" i="3"/>
  <c r="C146" i="3"/>
  <c r="C172" i="3"/>
  <c r="C152" i="3"/>
  <c r="C32" i="3"/>
  <c r="C263" i="3"/>
  <c r="C264" i="3"/>
  <c r="C43" i="3"/>
  <c r="C261" i="3"/>
  <c r="C79" i="3"/>
  <c r="C160" i="3"/>
  <c r="C35" i="3"/>
  <c r="C259" i="3"/>
  <c r="C42" i="3"/>
  <c r="C116" i="3"/>
  <c r="C30" i="3"/>
  <c r="Y204" i="3"/>
  <c r="Z204" i="3"/>
  <c r="Y203" i="3"/>
  <c r="Z203" i="3"/>
  <c r="Y202" i="3"/>
  <c r="Z202" i="3"/>
  <c r="Y201" i="3"/>
  <c r="Z201" i="3"/>
  <c r="Y200" i="3"/>
  <c r="Z200" i="3"/>
  <c r="Y199" i="3"/>
  <c r="Z199" i="3"/>
  <c r="Y198" i="3"/>
  <c r="Z198" i="3"/>
  <c r="Y197" i="3"/>
  <c r="Z197" i="3"/>
  <c r="Y196" i="3"/>
  <c r="Z196" i="3"/>
  <c r="Y195" i="3"/>
  <c r="Z195" i="3"/>
  <c r="Y194" i="3"/>
  <c r="Z194" i="3"/>
  <c r="Y193" i="3"/>
  <c r="Z193" i="3"/>
  <c r="Y192" i="3"/>
  <c r="Z192" i="3"/>
  <c r="Y191" i="3"/>
  <c r="Z191" i="3"/>
  <c r="Y190" i="3"/>
  <c r="Z190" i="3"/>
  <c r="Y189" i="3"/>
  <c r="Z189" i="3"/>
  <c r="Y188" i="3"/>
  <c r="Z188" i="3"/>
  <c r="Y187" i="3"/>
  <c r="Z187" i="3"/>
  <c r="Y186" i="3"/>
  <c r="Z186" i="3"/>
  <c r="Y185" i="3"/>
  <c r="Z185" i="3"/>
  <c r="Y184" i="3"/>
  <c r="Z184" i="3"/>
  <c r="Y183" i="3"/>
  <c r="Z183" i="3"/>
  <c r="Y182" i="3"/>
  <c r="Z182" i="3"/>
  <c r="Y181" i="3"/>
  <c r="Z181" i="3"/>
  <c r="Y180" i="3"/>
  <c r="Z180" i="3"/>
  <c r="Y179" i="3"/>
  <c r="Z179" i="3"/>
  <c r="Y178" i="3"/>
  <c r="Z178" i="3"/>
  <c r="Y177" i="3"/>
  <c r="Z177" i="3"/>
  <c r="Y176" i="3"/>
  <c r="Z176" i="3"/>
  <c r="Y175" i="3"/>
  <c r="Z175" i="3"/>
  <c r="Y174" i="3"/>
  <c r="Z174" i="3"/>
  <c r="Y173" i="3"/>
  <c r="Z173" i="3"/>
  <c r="Y172" i="3"/>
  <c r="Z172" i="3"/>
  <c r="Y171" i="3"/>
  <c r="Z171" i="3"/>
  <c r="Y170" i="3"/>
  <c r="Z170" i="3"/>
  <c r="Y169" i="3"/>
  <c r="Z169" i="3"/>
  <c r="Y168" i="3"/>
  <c r="Z168" i="3"/>
  <c r="Y167" i="3"/>
  <c r="Z167" i="3"/>
  <c r="Y166" i="3"/>
  <c r="Z166" i="3"/>
  <c r="Y165" i="3"/>
  <c r="Z165" i="3"/>
  <c r="Y164" i="3"/>
  <c r="Z164" i="3"/>
  <c r="Y163" i="3"/>
  <c r="Z163" i="3"/>
  <c r="Y162" i="3"/>
  <c r="Z162" i="3"/>
  <c r="Y161" i="3"/>
  <c r="Z161" i="3"/>
  <c r="Y160" i="3"/>
  <c r="Z160" i="3"/>
  <c r="Y159" i="3"/>
  <c r="Z159" i="3"/>
  <c r="Y158" i="3"/>
  <c r="Z158" i="3"/>
  <c r="Y157" i="3"/>
  <c r="Z157" i="3"/>
  <c r="Y156" i="3"/>
  <c r="Z156" i="3"/>
  <c r="Y155" i="3"/>
  <c r="Z155" i="3"/>
  <c r="Y154" i="3"/>
  <c r="Z154" i="3"/>
  <c r="Y153" i="3"/>
  <c r="Z153" i="3"/>
  <c r="Y152" i="3"/>
  <c r="Z152" i="3"/>
  <c r="Y151" i="3"/>
  <c r="Z151" i="3"/>
  <c r="Y150" i="3"/>
  <c r="Z150" i="3"/>
  <c r="Y149" i="3"/>
  <c r="Z149" i="3"/>
  <c r="Y148" i="3"/>
  <c r="Z148" i="3"/>
  <c r="Y147" i="3"/>
  <c r="Z147" i="3"/>
  <c r="Y146" i="3"/>
  <c r="Z146" i="3"/>
  <c r="Y145" i="3"/>
  <c r="Z145" i="3"/>
  <c r="Y144" i="3"/>
  <c r="Z144" i="3"/>
  <c r="Y143" i="3"/>
  <c r="Z143" i="3"/>
  <c r="Y142" i="3"/>
  <c r="Z142" i="3"/>
  <c r="Y141" i="3"/>
  <c r="Z141" i="3"/>
  <c r="C49" i="3"/>
  <c r="C20" i="3"/>
  <c r="C108" i="3"/>
  <c r="C59" i="3"/>
  <c r="C154" i="3"/>
  <c r="C72" i="3"/>
  <c r="C246" i="3"/>
  <c r="C27" i="3"/>
  <c r="C241" i="3"/>
  <c r="C157" i="3"/>
  <c r="C258" i="3"/>
  <c r="C57" i="3"/>
  <c r="C119" i="3"/>
  <c r="C140" i="3"/>
  <c r="C122" i="3"/>
  <c r="C142" i="3"/>
  <c r="C11" i="3"/>
  <c r="C97" i="3"/>
  <c r="C240" i="3"/>
  <c r="C139" i="3"/>
  <c r="C109" i="3"/>
  <c r="C125" i="3"/>
  <c r="C24" i="3"/>
  <c r="C169" i="3"/>
  <c r="C227" i="3"/>
  <c r="C233" i="3"/>
  <c r="C162" i="3"/>
  <c r="C48" i="3"/>
  <c r="C96" i="3"/>
  <c r="C98" i="3"/>
  <c r="C174" i="3"/>
  <c r="C14" i="3"/>
  <c r="C26" i="3"/>
  <c r="C175" i="3"/>
  <c r="C56" i="3"/>
  <c r="C118" i="3"/>
  <c r="C149" i="3"/>
  <c r="C46" i="3"/>
  <c r="C31" i="3"/>
  <c r="C249" i="3"/>
  <c r="C75" i="3"/>
  <c r="C147" i="3"/>
  <c r="C188" i="3"/>
  <c r="C80" i="3"/>
  <c r="C105" i="3"/>
  <c r="C63" i="3"/>
  <c r="C250" i="3"/>
  <c r="C85" i="3"/>
  <c r="C73" i="3"/>
  <c r="C186" i="3"/>
  <c r="C180" i="3"/>
  <c r="C238" i="3"/>
  <c r="Y137" i="3"/>
  <c r="Z137" i="3"/>
  <c r="Y136" i="3"/>
  <c r="Z136" i="3"/>
  <c r="Y135" i="3"/>
  <c r="Z135" i="3"/>
  <c r="Y134" i="3"/>
  <c r="Z134" i="3"/>
  <c r="Y133" i="3"/>
  <c r="Z133" i="3"/>
  <c r="Y132" i="3"/>
  <c r="Z132" i="3"/>
  <c r="Y131" i="3"/>
  <c r="Z131" i="3"/>
  <c r="Y130" i="3"/>
  <c r="Z130" i="3"/>
  <c r="Y129" i="3"/>
  <c r="Z129" i="3"/>
  <c r="Y128" i="3"/>
  <c r="Z128" i="3"/>
  <c r="Y127" i="3"/>
  <c r="Z127" i="3"/>
  <c r="Y126" i="3"/>
  <c r="Z126" i="3"/>
  <c r="Y125" i="3"/>
  <c r="Z125" i="3"/>
  <c r="Y124" i="3"/>
  <c r="Z124" i="3"/>
  <c r="Y123" i="3"/>
  <c r="Z123" i="3"/>
  <c r="Y122" i="3"/>
  <c r="Z122" i="3"/>
  <c r="Y121" i="3"/>
  <c r="Z121" i="3"/>
  <c r="Y120" i="3"/>
  <c r="Z120" i="3"/>
  <c r="Y119" i="3"/>
  <c r="Z119" i="3"/>
  <c r="Y118" i="3"/>
  <c r="Z118" i="3"/>
  <c r="Y117" i="3"/>
  <c r="Z117" i="3"/>
  <c r="Y116" i="3"/>
  <c r="Z116" i="3"/>
  <c r="Y115" i="3"/>
  <c r="Z115" i="3"/>
  <c r="Y114" i="3"/>
  <c r="Z114" i="3"/>
  <c r="Y113" i="3"/>
  <c r="Z113" i="3"/>
  <c r="Y112" i="3"/>
  <c r="Z112" i="3"/>
  <c r="Y111" i="3"/>
  <c r="Z111" i="3"/>
  <c r="Y110" i="3"/>
  <c r="Z110" i="3"/>
  <c r="Y109" i="3"/>
  <c r="Z109" i="3"/>
  <c r="Y108" i="3"/>
  <c r="Z108" i="3"/>
  <c r="Y107" i="3"/>
  <c r="Z107" i="3"/>
  <c r="Y106" i="3"/>
  <c r="Z106" i="3"/>
  <c r="Y105" i="3"/>
  <c r="Z105" i="3"/>
  <c r="Y104" i="3"/>
  <c r="Z104" i="3"/>
  <c r="Y103" i="3"/>
  <c r="Z103" i="3"/>
  <c r="Y102" i="3"/>
  <c r="Z102" i="3"/>
  <c r="Y101" i="3"/>
  <c r="Z101" i="3"/>
  <c r="Y100" i="3"/>
  <c r="Z100" i="3"/>
  <c r="Y99" i="3"/>
  <c r="Z99" i="3"/>
  <c r="Y98" i="3"/>
  <c r="Z98" i="3"/>
  <c r="Y97" i="3"/>
  <c r="Z97" i="3"/>
  <c r="Y96" i="3"/>
  <c r="Z96" i="3"/>
  <c r="Y95" i="3"/>
  <c r="Z95" i="3"/>
  <c r="Y94" i="3"/>
  <c r="Z94" i="3"/>
  <c r="Y93" i="3"/>
  <c r="Z93" i="3"/>
  <c r="Y92" i="3"/>
  <c r="Z92" i="3"/>
  <c r="Y91" i="3"/>
  <c r="Z91" i="3"/>
  <c r="Y90" i="3"/>
  <c r="Z90" i="3"/>
  <c r="Y89" i="3"/>
  <c r="Z89" i="3"/>
  <c r="Y88" i="3"/>
  <c r="Z88" i="3"/>
  <c r="Y87" i="3"/>
  <c r="Z87" i="3"/>
  <c r="Y86" i="3"/>
  <c r="Z86" i="3"/>
  <c r="Y85" i="3"/>
  <c r="Z85" i="3"/>
  <c r="Y84" i="3"/>
  <c r="Z84" i="3"/>
  <c r="Y83" i="3"/>
  <c r="Z83" i="3"/>
  <c r="Y82" i="3"/>
  <c r="Z82" i="3"/>
  <c r="Y81" i="3"/>
  <c r="Z81" i="3"/>
  <c r="Y80" i="3"/>
  <c r="Z80" i="3"/>
  <c r="Y79" i="3"/>
  <c r="Z79" i="3"/>
  <c r="Y78" i="3"/>
  <c r="Z78" i="3"/>
  <c r="Y77" i="3"/>
  <c r="Z77" i="3"/>
  <c r="Y76" i="3"/>
  <c r="Z76" i="3"/>
  <c r="Y75" i="3"/>
  <c r="Z75" i="3"/>
  <c r="Y74" i="3"/>
  <c r="Z74" i="3"/>
  <c r="E33" i="1"/>
  <c r="D33" i="1"/>
  <c r="E18" i="1"/>
  <c r="D18" i="1"/>
  <c r="E217" i="1"/>
  <c r="D217" i="1"/>
  <c r="E21" i="1"/>
  <c r="D21" i="1"/>
  <c r="E39" i="1"/>
  <c r="D39" i="1"/>
  <c r="E175" i="1"/>
  <c r="D175" i="1"/>
  <c r="E71" i="1"/>
  <c r="D71" i="1"/>
  <c r="E62" i="1"/>
  <c r="D62" i="1"/>
  <c r="E16" i="1"/>
  <c r="D16" i="1"/>
  <c r="E90" i="1"/>
  <c r="D90" i="1"/>
  <c r="E126" i="1"/>
  <c r="D126" i="1"/>
  <c r="E150" i="1"/>
  <c r="D150" i="1"/>
  <c r="E36" i="1"/>
  <c r="D36" i="1"/>
  <c r="E125" i="1"/>
  <c r="D125" i="1"/>
  <c r="E20" i="1"/>
  <c r="D20" i="1"/>
  <c r="E163" i="1"/>
  <c r="D163" i="1"/>
  <c r="E116" i="1"/>
  <c r="D116" i="1"/>
  <c r="E216" i="1"/>
  <c r="D216" i="1"/>
  <c r="E101" i="1"/>
  <c r="D101" i="1"/>
  <c r="E35" i="1"/>
  <c r="D35" i="1"/>
  <c r="E215" i="1"/>
  <c r="D215" i="1"/>
  <c r="E124" i="1"/>
  <c r="D124" i="1"/>
  <c r="E61" i="1"/>
  <c r="D61" i="1"/>
  <c r="E214" i="1"/>
  <c r="D214" i="1"/>
  <c r="E162" i="1"/>
  <c r="D162" i="1"/>
  <c r="E174" i="1"/>
  <c r="D174" i="1"/>
  <c r="E187" i="1"/>
  <c r="D187" i="1"/>
  <c r="E45" i="1"/>
  <c r="D45" i="1"/>
  <c r="E100" i="1"/>
  <c r="D100" i="1"/>
  <c r="E81" i="1"/>
  <c r="D81" i="1"/>
  <c r="E123" i="1"/>
  <c r="D123" i="1"/>
  <c r="E13" i="1"/>
  <c r="D13" i="1"/>
  <c r="E212" i="1"/>
  <c r="D212" i="1"/>
  <c r="E149" i="1"/>
  <c r="D149" i="1"/>
  <c r="E144" i="1"/>
  <c r="D144" i="1"/>
  <c r="E211" i="1"/>
  <c r="D211" i="1"/>
  <c r="E196" i="1"/>
  <c r="D196" i="1"/>
  <c r="E173" i="1"/>
  <c r="D173" i="1"/>
  <c r="E29" i="1"/>
  <c r="D29" i="1"/>
  <c r="E15" i="1"/>
  <c r="D15" i="1"/>
  <c r="E109" i="1"/>
  <c r="D109" i="1"/>
  <c r="E148" i="1"/>
  <c r="D148" i="1"/>
  <c r="E161" i="1"/>
  <c r="D161" i="1"/>
  <c r="E135" i="1"/>
  <c r="D135" i="1"/>
  <c r="E210" i="1"/>
  <c r="D210" i="1"/>
  <c r="E28" i="1"/>
  <c r="D28" i="1"/>
  <c r="E209" i="1"/>
  <c r="D209" i="1"/>
  <c r="E186" i="1"/>
  <c r="D186" i="1"/>
  <c r="E76" i="1"/>
  <c r="D76" i="1"/>
  <c r="E160" i="1"/>
  <c r="D160" i="1"/>
  <c r="E185" i="1"/>
  <c r="D185" i="1"/>
  <c r="E38" i="1"/>
  <c r="D38" i="1"/>
  <c r="E60" i="1"/>
  <c r="D60" i="1"/>
  <c r="E108" i="1"/>
  <c r="D108" i="1"/>
  <c r="E143" i="1"/>
  <c r="D143" i="1"/>
  <c r="E23" i="1"/>
  <c r="D23" i="1"/>
  <c r="E134" i="1"/>
  <c r="D134" i="1"/>
  <c r="E107" i="1"/>
  <c r="D107" i="1"/>
  <c r="E147" i="1"/>
  <c r="D147" i="1"/>
  <c r="E172" i="1"/>
  <c r="D172" i="1"/>
  <c r="E54" i="1"/>
  <c r="D54" i="1"/>
  <c r="E122" i="1"/>
  <c r="D122" i="1"/>
  <c r="E99" i="1"/>
  <c r="D99" i="1"/>
  <c r="E195" i="1"/>
  <c r="D195" i="1"/>
  <c r="E171" i="1"/>
  <c r="D171" i="1"/>
  <c r="E53" i="1"/>
  <c r="D53" i="1"/>
  <c r="E159" i="1"/>
  <c r="D159" i="1"/>
  <c r="E80" i="1"/>
  <c r="D80" i="1"/>
  <c r="E106" i="1"/>
  <c r="D106" i="1"/>
  <c r="E89" i="1"/>
  <c r="D89" i="1"/>
  <c r="E11" i="1"/>
  <c r="D11" i="1"/>
  <c r="E95" i="1"/>
  <c r="D95" i="1"/>
  <c r="E75" i="1"/>
  <c r="D75" i="1"/>
  <c r="E158" i="1"/>
  <c r="D158" i="1"/>
  <c r="E157" i="1"/>
  <c r="D157" i="1"/>
  <c r="E146" i="1"/>
  <c r="D146" i="1"/>
  <c r="E133" i="1"/>
  <c r="D133" i="1"/>
  <c r="E79" i="1"/>
  <c r="D79" i="1"/>
  <c r="E78" i="1"/>
  <c r="D78" i="1"/>
  <c r="E194" i="1"/>
  <c r="D194" i="1"/>
  <c r="E52" i="1"/>
  <c r="D52" i="1"/>
  <c r="E6" i="1"/>
  <c r="D6" i="1"/>
  <c r="E142" i="1"/>
  <c r="D142" i="1"/>
  <c r="E51" i="1"/>
  <c r="D51" i="1"/>
  <c r="E74" i="1"/>
  <c r="D74" i="1"/>
  <c r="E88" i="1"/>
  <c r="D88" i="1"/>
  <c r="E67" i="1"/>
  <c r="D67" i="1"/>
  <c r="E17" i="1"/>
  <c r="D17" i="1"/>
  <c r="E121" i="1"/>
  <c r="D121" i="1"/>
  <c r="E208" i="1"/>
  <c r="D208" i="1"/>
  <c r="E207" i="1"/>
  <c r="D207" i="1"/>
  <c r="E132" i="1"/>
  <c r="D132" i="1"/>
  <c r="E170" i="1"/>
  <c r="D170" i="1"/>
  <c r="E145" i="1"/>
  <c r="D145" i="1"/>
  <c r="E31" i="1"/>
  <c r="D31" i="1"/>
  <c r="E105" i="1"/>
  <c r="D105" i="1"/>
  <c r="E94" i="1"/>
  <c r="D94" i="1"/>
  <c r="E206" i="1"/>
  <c r="D206" i="1"/>
  <c r="E156" i="1"/>
  <c r="D156" i="1"/>
  <c r="E66" i="1"/>
  <c r="D66" i="1"/>
  <c r="E30" i="1"/>
  <c r="D30" i="1"/>
  <c r="E59" i="1"/>
  <c r="D59" i="1"/>
  <c r="E131" i="1"/>
  <c r="D131" i="1"/>
  <c r="E205" i="1"/>
  <c r="D205" i="1"/>
  <c r="E169" i="1"/>
  <c r="D169" i="1"/>
  <c r="E204" i="1"/>
  <c r="D204" i="1"/>
  <c r="E168" i="1"/>
  <c r="D168" i="1"/>
  <c r="E25" i="1"/>
  <c r="D25" i="1"/>
  <c r="E73" i="1"/>
  <c r="D73" i="1"/>
  <c r="E87" i="1"/>
  <c r="D87" i="1"/>
  <c r="E155" i="1"/>
  <c r="D155" i="1"/>
  <c r="E104" i="1"/>
  <c r="D104" i="1"/>
  <c r="E184" i="1"/>
  <c r="D184" i="1"/>
  <c r="E41" i="1"/>
  <c r="D41" i="1"/>
  <c r="E141" i="1"/>
  <c r="D141" i="1"/>
  <c r="E193" i="1"/>
  <c r="D193" i="1"/>
  <c r="E70" i="1"/>
  <c r="D70" i="1"/>
  <c r="E50" i="1"/>
  <c r="D50" i="1"/>
  <c r="E27" i="1"/>
  <c r="D27" i="1"/>
  <c r="E12" i="1"/>
  <c r="D12" i="1"/>
  <c r="E203" i="1"/>
  <c r="D203" i="1"/>
  <c r="E58" i="1"/>
  <c r="D58" i="1"/>
  <c r="E140" i="1"/>
  <c r="D140" i="1"/>
  <c r="E86" i="1"/>
  <c r="D86" i="1"/>
  <c r="E139" i="1"/>
  <c r="D139" i="1"/>
  <c r="E120" i="1"/>
  <c r="D120" i="1"/>
  <c r="E44" i="1"/>
  <c r="D44" i="1"/>
  <c r="E115" i="1"/>
  <c r="D115" i="1"/>
  <c r="E4" i="1"/>
  <c r="D4" i="1"/>
  <c r="E167" i="1"/>
  <c r="D167" i="1"/>
  <c r="E138" i="1"/>
  <c r="D138" i="1"/>
  <c r="E202" i="1"/>
  <c r="D202" i="1"/>
  <c r="E40" i="1"/>
  <c r="D40" i="1"/>
  <c r="E201" i="1"/>
  <c r="D201" i="1"/>
  <c r="E130" i="1"/>
  <c r="D130" i="1"/>
  <c r="E166" i="1"/>
  <c r="D166" i="1"/>
  <c r="E93" i="1"/>
  <c r="D93" i="1"/>
  <c r="E154" i="1"/>
  <c r="D154" i="1"/>
  <c r="E103" i="1"/>
  <c r="D103" i="1"/>
  <c r="E57" i="1"/>
  <c r="D57" i="1"/>
  <c r="E114" i="1"/>
  <c r="D114" i="1"/>
  <c r="E85" i="1"/>
  <c r="D85" i="1"/>
  <c r="E84" i="1"/>
  <c r="D84" i="1"/>
  <c r="E113" i="1"/>
  <c r="D113" i="1"/>
  <c r="E56" i="1"/>
  <c r="D56" i="1"/>
  <c r="E153" i="1"/>
  <c r="D153" i="1"/>
  <c r="E192" i="1"/>
  <c r="D192" i="1"/>
  <c r="E49" i="1"/>
  <c r="D49" i="1"/>
  <c r="E200" i="1"/>
  <c r="D200" i="1"/>
  <c r="E32" i="1"/>
  <c r="D32" i="1"/>
  <c r="E55" i="1"/>
  <c r="D55" i="1"/>
  <c r="E199" i="1"/>
  <c r="D199" i="1"/>
  <c r="E19" i="1"/>
  <c r="D19" i="1"/>
  <c r="E137" i="1"/>
  <c r="D137" i="1"/>
  <c r="E119" i="1"/>
  <c r="D119" i="1"/>
  <c r="E102" i="1"/>
  <c r="D102" i="1"/>
  <c r="E183" i="1"/>
  <c r="D183" i="1"/>
  <c r="E136" i="1"/>
  <c r="D136" i="1"/>
  <c r="E9" i="1"/>
  <c r="D9" i="1"/>
  <c r="E191" i="1"/>
  <c r="D191" i="1"/>
  <c r="E92" i="1"/>
  <c r="D92" i="1"/>
  <c r="E37" i="1"/>
  <c r="D37" i="1"/>
  <c r="E98" i="1"/>
  <c r="D98" i="1"/>
  <c r="E129" i="1"/>
  <c r="D129" i="1"/>
  <c r="E7" i="1"/>
  <c r="D7" i="1"/>
  <c r="E65" i="1"/>
  <c r="D65" i="1"/>
  <c r="E112" i="1"/>
  <c r="D112" i="1"/>
  <c r="E77" i="1"/>
  <c r="D77" i="1"/>
  <c r="E118" i="1"/>
  <c r="D118" i="1"/>
  <c r="E48" i="1"/>
  <c r="D48" i="1"/>
  <c r="E128" i="1"/>
  <c r="D128" i="1"/>
  <c r="E198" i="1"/>
  <c r="D198" i="1"/>
  <c r="E69" i="1"/>
  <c r="D69" i="1"/>
  <c r="E10" i="1"/>
  <c r="D10" i="1"/>
  <c r="E3" i="1"/>
  <c r="D3" i="1"/>
  <c r="E72" i="1"/>
  <c r="D72" i="1"/>
  <c r="E152" i="1"/>
  <c r="D152" i="1"/>
  <c r="E14" i="1"/>
  <c r="D14" i="1"/>
  <c r="E43" i="1"/>
  <c r="D43" i="1"/>
  <c r="E5" i="1"/>
  <c r="D5" i="1"/>
  <c r="E165" i="1"/>
  <c r="D165" i="1"/>
  <c r="E182" i="1"/>
  <c r="D182" i="1"/>
  <c r="E190" i="1"/>
  <c r="D190" i="1"/>
  <c r="E97" i="1"/>
  <c r="D97" i="1"/>
  <c r="E42" i="1"/>
  <c r="D42" i="1"/>
  <c r="E47" i="1"/>
  <c r="D47" i="1"/>
  <c r="E68" i="1"/>
  <c r="D68" i="1"/>
  <c r="E83" i="1"/>
  <c r="D83" i="1"/>
  <c r="E197" i="1"/>
  <c r="D197" i="1"/>
  <c r="E127" i="1"/>
  <c r="D127" i="1"/>
  <c r="E181" i="1"/>
  <c r="D181" i="1"/>
  <c r="E91" i="1"/>
  <c r="D91" i="1"/>
  <c r="E26" i="1"/>
  <c r="D26" i="1"/>
  <c r="E180" i="1"/>
  <c r="D180" i="1"/>
  <c r="E8" i="1"/>
  <c r="D8" i="1"/>
  <c r="E24" i="1"/>
  <c r="D24" i="1"/>
  <c r="E151" i="1"/>
  <c r="D151" i="1"/>
  <c r="E117" i="1"/>
  <c r="D117" i="1"/>
  <c r="E179" i="1"/>
  <c r="D179" i="1"/>
  <c r="E64" i="1"/>
  <c r="D64" i="1"/>
  <c r="E46" i="1"/>
  <c r="D46" i="1"/>
  <c r="E96" i="1"/>
  <c r="D96" i="1"/>
  <c r="E164" i="1"/>
  <c r="D164" i="1"/>
  <c r="E34" i="1"/>
  <c r="D34" i="1"/>
  <c r="E111" i="1"/>
  <c r="D111" i="1"/>
  <c r="E178" i="1"/>
  <c r="D178" i="1"/>
  <c r="E82" i="1"/>
  <c r="D82" i="1"/>
  <c r="E189" i="1"/>
  <c r="D189" i="1"/>
  <c r="E110" i="1"/>
  <c r="D110" i="1"/>
  <c r="E63" i="1"/>
  <c r="D63" i="1"/>
  <c r="E177" i="1"/>
  <c r="D177" i="1"/>
  <c r="E22" i="1"/>
  <c r="D22" i="1"/>
  <c r="E188" i="1"/>
  <c r="D188" i="1"/>
  <c r="E176" i="1"/>
  <c r="D176" i="1"/>
  <c r="D213" i="1"/>
  <c r="E213" i="1"/>
  <c r="Y71" i="3"/>
  <c r="Z71" i="3"/>
  <c r="Y70" i="3"/>
  <c r="Z70" i="3"/>
  <c r="Y69" i="3"/>
  <c r="Z69" i="3"/>
  <c r="Y68" i="3"/>
  <c r="Z68" i="3"/>
  <c r="Y67" i="3"/>
  <c r="Z67" i="3"/>
  <c r="Y66" i="3"/>
  <c r="Z66" i="3"/>
  <c r="Y65" i="3"/>
  <c r="Z65" i="3"/>
  <c r="Y64" i="3"/>
  <c r="Z64" i="3"/>
  <c r="Y63" i="3"/>
  <c r="Z63" i="3"/>
  <c r="Y62" i="3"/>
  <c r="Z62" i="3"/>
  <c r="Y61" i="3"/>
  <c r="Z61" i="3"/>
  <c r="Y60" i="3"/>
  <c r="Z60" i="3"/>
  <c r="Y59" i="3"/>
  <c r="Z59" i="3"/>
  <c r="Y58" i="3"/>
  <c r="Z58" i="3"/>
  <c r="Y57" i="3"/>
  <c r="Z57" i="3"/>
  <c r="Y56" i="3"/>
  <c r="Z56" i="3"/>
  <c r="Y55" i="3"/>
  <c r="Z55" i="3"/>
  <c r="Y54" i="3"/>
  <c r="Z54" i="3"/>
  <c r="Y53" i="3"/>
  <c r="Z53" i="3"/>
  <c r="Y52" i="3"/>
  <c r="Z52" i="3"/>
  <c r="Y51" i="3"/>
  <c r="Z51" i="3"/>
  <c r="Y50" i="3"/>
  <c r="Z50" i="3"/>
  <c r="Y49" i="3"/>
  <c r="Z49" i="3"/>
  <c r="Y48" i="3"/>
  <c r="Z48" i="3"/>
  <c r="Y47" i="3"/>
  <c r="Z47" i="3"/>
  <c r="Y46" i="3"/>
  <c r="Z46" i="3"/>
  <c r="Y45" i="3"/>
  <c r="Z45" i="3"/>
  <c r="Y44" i="3"/>
  <c r="Z44" i="3"/>
  <c r="Y43" i="3"/>
  <c r="Z43" i="3"/>
  <c r="Y42" i="3"/>
  <c r="Z42" i="3"/>
  <c r="Y41" i="3"/>
  <c r="Z41" i="3"/>
  <c r="Y40" i="3"/>
  <c r="Z40" i="3"/>
  <c r="Y39" i="3"/>
  <c r="Z39" i="3"/>
  <c r="Y38" i="3"/>
  <c r="Z38" i="3"/>
  <c r="Y37" i="3"/>
  <c r="Z37" i="3"/>
  <c r="Y36" i="3"/>
  <c r="Z36" i="3"/>
  <c r="Y35" i="3"/>
  <c r="Z35" i="3"/>
  <c r="Y34" i="3"/>
  <c r="Z34" i="3"/>
  <c r="Y33" i="3"/>
  <c r="Z33" i="3"/>
  <c r="Y32" i="3"/>
  <c r="Z32" i="3"/>
  <c r="Y31" i="3"/>
  <c r="Z31" i="3"/>
  <c r="Y30" i="3"/>
  <c r="Z30" i="3"/>
  <c r="Y29" i="3"/>
  <c r="Z29" i="3"/>
  <c r="Y28" i="3"/>
  <c r="Z28" i="3"/>
  <c r="Y27" i="3"/>
  <c r="Z27" i="3"/>
  <c r="Y26" i="3"/>
  <c r="Z26" i="3"/>
  <c r="Y25" i="3"/>
  <c r="Z25" i="3"/>
  <c r="Y24" i="3"/>
  <c r="Z24" i="3"/>
  <c r="Y23" i="3"/>
  <c r="Z23" i="3"/>
  <c r="Y22" i="3"/>
  <c r="Z22" i="3"/>
  <c r="Y21" i="3"/>
  <c r="Z21" i="3"/>
  <c r="Y20" i="3"/>
  <c r="Y19" i="3"/>
  <c r="Z19" i="3"/>
  <c r="Y18" i="3"/>
  <c r="Z18" i="3"/>
  <c r="Y17" i="3"/>
  <c r="Z17" i="3"/>
  <c r="Y16" i="3"/>
  <c r="Z16" i="3"/>
  <c r="Y15" i="3"/>
  <c r="Z15" i="3"/>
  <c r="Y14" i="3"/>
  <c r="Z14" i="3"/>
  <c r="Y13" i="3"/>
  <c r="Z13" i="3"/>
  <c r="Y12" i="3"/>
  <c r="Z12" i="3"/>
  <c r="Y11" i="3"/>
  <c r="Z11" i="3"/>
  <c r="Y10" i="3"/>
  <c r="Z10" i="3"/>
  <c r="Y9" i="3"/>
  <c r="Z9" i="3"/>
  <c r="Y8" i="3"/>
  <c r="Z8" i="3"/>
  <c r="C242" i="3"/>
  <c r="C114" i="3"/>
  <c r="C226" i="3"/>
  <c r="C84" i="3"/>
  <c r="C166" i="3"/>
  <c r="C176" i="3"/>
  <c r="C44" i="3"/>
  <c r="C137" i="3"/>
  <c r="C181" i="3"/>
  <c r="C121" i="3"/>
  <c r="C52" i="3"/>
  <c r="C99" i="3"/>
  <c r="C170" i="3"/>
  <c r="C165" i="3"/>
  <c r="C29" i="3"/>
  <c r="C155" i="3"/>
  <c r="C182" i="3"/>
  <c r="C124" i="3"/>
  <c r="C184" i="3"/>
  <c r="C150" i="3"/>
  <c r="C257" i="3"/>
  <c r="C234" i="3"/>
  <c r="C41" i="3"/>
  <c r="C28" i="3"/>
  <c r="C235" i="3"/>
  <c r="C104" i="3"/>
  <c r="C81" i="3"/>
  <c r="C9" i="3"/>
  <c r="C237" i="3"/>
  <c r="C236" i="3"/>
  <c r="C47" i="3"/>
  <c r="C225" i="3"/>
  <c r="C87" i="3"/>
  <c r="C88" i="3"/>
  <c r="C74" i="3"/>
  <c r="C217" i="3"/>
  <c r="C17" i="3"/>
  <c r="C256" i="3"/>
  <c r="C222" i="3"/>
  <c r="C224" i="3"/>
  <c r="C251" i="3"/>
  <c r="C255" i="3"/>
  <c r="C12" i="3"/>
  <c r="C58" i="3"/>
  <c r="C231" i="3"/>
  <c r="C107" i="3"/>
  <c r="C90" i="3"/>
  <c r="C93" i="3"/>
  <c r="C3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C211" i="1"/>
  <c r="C146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T180" i="1"/>
  <c r="U180" i="1"/>
  <c r="C202" i="1"/>
  <c r="C169" i="1"/>
  <c r="C203" i="1"/>
  <c r="T153" i="1"/>
  <c r="U153" i="1"/>
  <c r="T152" i="1"/>
  <c r="U152" i="1"/>
  <c r="T151" i="1"/>
  <c r="U151" i="1"/>
  <c r="T150" i="1"/>
  <c r="U150" i="1"/>
  <c r="T149" i="1"/>
  <c r="U149" i="1"/>
  <c r="T148" i="1"/>
  <c r="U148" i="1"/>
  <c r="T147" i="1"/>
  <c r="U147" i="1"/>
  <c r="T146" i="1"/>
  <c r="U146" i="1"/>
  <c r="T145" i="1"/>
  <c r="U145" i="1"/>
  <c r="T144" i="1"/>
  <c r="U144" i="1"/>
  <c r="T143" i="1"/>
  <c r="U143" i="1"/>
  <c r="T142" i="1"/>
  <c r="U142" i="1"/>
  <c r="T141" i="1"/>
  <c r="U141" i="1"/>
  <c r="T140" i="1"/>
  <c r="U140" i="1"/>
  <c r="T139" i="1"/>
  <c r="U139" i="1"/>
  <c r="T138" i="1"/>
  <c r="U138" i="1"/>
  <c r="T137" i="1"/>
  <c r="U137" i="1"/>
  <c r="T136" i="1"/>
  <c r="U136" i="1"/>
  <c r="T135" i="1"/>
  <c r="U135" i="1"/>
  <c r="T134" i="1"/>
  <c r="U134" i="1"/>
  <c r="T133" i="1"/>
  <c r="U133" i="1"/>
  <c r="T132" i="1"/>
  <c r="U132" i="1"/>
  <c r="T131" i="1"/>
  <c r="U131" i="1"/>
  <c r="T130" i="1"/>
  <c r="U130" i="1"/>
  <c r="T129" i="1"/>
  <c r="U129" i="1"/>
  <c r="T128" i="1"/>
  <c r="U128" i="1"/>
  <c r="T127" i="1"/>
  <c r="U127" i="1"/>
  <c r="T126" i="1"/>
  <c r="U126" i="1"/>
  <c r="T125" i="1"/>
  <c r="U125" i="1"/>
  <c r="T124" i="1"/>
  <c r="U124" i="1"/>
  <c r="T123" i="1"/>
  <c r="U123" i="1"/>
  <c r="T122" i="1"/>
  <c r="U122" i="1"/>
  <c r="C184" i="1"/>
  <c r="T98" i="1"/>
  <c r="U98" i="1"/>
  <c r="T97" i="1"/>
  <c r="U97" i="1"/>
  <c r="T96" i="1"/>
  <c r="U96" i="1"/>
  <c r="T95" i="1"/>
  <c r="U95" i="1"/>
  <c r="T94" i="1"/>
  <c r="U94" i="1"/>
  <c r="T93" i="1"/>
  <c r="U93" i="1"/>
  <c r="T92" i="1"/>
  <c r="U92" i="1"/>
  <c r="T91" i="1"/>
  <c r="U91" i="1"/>
  <c r="T90" i="1"/>
  <c r="U90" i="1"/>
  <c r="T89" i="1"/>
  <c r="U89" i="1"/>
  <c r="T88" i="1"/>
  <c r="U88" i="1"/>
  <c r="T87" i="1"/>
  <c r="U87" i="1"/>
  <c r="T86" i="1"/>
  <c r="U86" i="1"/>
  <c r="T85" i="1"/>
  <c r="U85" i="1"/>
  <c r="T84" i="1"/>
  <c r="U84" i="1"/>
  <c r="T83" i="1"/>
  <c r="U83" i="1"/>
  <c r="T82" i="1"/>
  <c r="U82" i="1"/>
  <c r="T81" i="1"/>
  <c r="U81" i="1"/>
  <c r="T80" i="1"/>
  <c r="U80" i="1"/>
  <c r="T79" i="1"/>
  <c r="U79" i="1"/>
  <c r="T78" i="1"/>
  <c r="U78" i="1"/>
  <c r="T77" i="1"/>
  <c r="U77" i="1"/>
  <c r="T76" i="1"/>
  <c r="U76" i="1"/>
  <c r="T75" i="1"/>
  <c r="U75" i="1"/>
  <c r="T74" i="1"/>
  <c r="U74" i="1"/>
  <c r="T73" i="1"/>
  <c r="U73" i="1"/>
  <c r="T71" i="1"/>
  <c r="U71" i="1"/>
  <c r="T72" i="1"/>
  <c r="U72" i="1"/>
  <c r="T70" i="1"/>
  <c r="U70" i="1"/>
  <c r="T69" i="1"/>
  <c r="U69" i="1"/>
  <c r="C209" i="1"/>
  <c r="C133" i="1"/>
  <c r="C170" i="1"/>
  <c r="C198" i="1"/>
  <c r="C188" i="1"/>
  <c r="T34" i="1"/>
  <c r="U34" i="1"/>
  <c r="T33" i="1"/>
  <c r="U33" i="1"/>
  <c r="T32" i="1"/>
  <c r="U32" i="1"/>
  <c r="T31" i="1"/>
  <c r="U31" i="1"/>
  <c r="T30" i="1"/>
  <c r="U30" i="1"/>
  <c r="T29" i="1"/>
  <c r="U29" i="1"/>
  <c r="T28" i="1"/>
  <c r="U28" i="1"/>
  <c r="T27" i="1"/>
  <c r="U27" i="1"/>
  <c r="T26" i="1"/>
  <c r="U26" i="1"/>
  <c r="T25" i="1"/>
  <c r="U25" i="1"/>
  <c r="T24" i="1"/>
  <c r="U24" i="1"/>
  <c r="T23" i="1"/>
  <c r="U23" i="1"/>
  <c r="T22" i="1"/>
  <c r="U22" i="1"/>
  <c r="T21" i="1"/>
  <c r="U21" i="1"/>
  <c r="T20" i="1"/>
  <c r="U20" i="1"/>
  <c r="T19" i="1"/>
  <c r="U19" i="1"/>
  <c r="T18" i="1"/>
  <c r="U18" i="1"/>
  <c r="T17" i="1"/>
  <c r="U17" i="1"/>
  <c r="T16" i="1"/>
  <c r="U16" i="1"/>
  <c r="T15" i="1"/>
  <c r="U15" i="1"/>
  <c r="T14" i="1"/>
  <c r="U14" i="1"/>
  <c r="T13" i="1"/>
  <c r="U13" i="1"/>
  <c r="T12" i="1"/>
  <c r="U12" i="1"/>
  <c r="T11" i="1"/>
  <c r="U11" i="1"/>
  <c r="T10" i="1"/>
  <c r="U10" i="1"/>
  <c r="T9" i="1"/>
  <c r="U9" i="1"/>
  <c r="T8" i="1"/>
  <c r="U8" i="1"/>
  <c r="T7" i="1"/>
  <c r="U7" i="1"/>
  <c r="T6" i="1"/>
  <c r="U6" i="1"/>
  <c r="T5" i="1"/>
  <c r="U5" i="1"/>
  <c r="T4" i="1"/>
  <c r="U4" i="1"/>
  <c r="T3" i="1"/>
  <c r="U3" i="1"/>
  <c r="C189" i="1"/>
  <c r="C207" i="1"/>
  <c r="C192" i="1"/>
  <c r="C142" i="1"/>
  <c r="C217" i="1"/>
  <c r="C135" i="1"/>
  <c r="C212" i="1"/>
  <c r="C102" i="1"/>
  <c r="C201" i="1"/>
  <c r="C128" i="1"/>
  <c r="C143" i="1"/>
  <c r="C205" i="1"/>
  <c r="C81" i="1"/>
  <c r="C216" i="1"/>
  <c r="C145" i="1"/>
  <c r="C206" i="1"/>
  <c r="C97" i="1"/>
  <c r="C110" i="1"/>
  <c r="C156" i="1"/>
  <c r="C208" i="1"/>
  <c r="C73" i="1"/>
  <c r="C180" i="1"/>
  <c r="C52" i="1"/>
  <c r="C76" i="1"/>
  <c r="C160" i="1"/>
  <c r="C174" i="1"/>
  <c r="C112" i="1"/>
  <c r="C118" i="1"/>
  <c r="C46" i="1"/>
  <c r="C152" i="1"/>
  <c r="C148" i="1"/>
  <c r="C71" i="1"/>
  <c r="C83" i="1"/>
  <c r="C113" i="1"/>
  <c r="C153" i="1"/>
  <c r="C177" i="1"/>
  <c r="C80" i="1"/>
  <c r="C151" i="1"/>
  <c r="C183" i="1"/>
  <c r="C136" i="1"/>
  <c r="C117" i="1"/>
  <c r="C165" i="1"/>
  <c r="C45" i="1"/>
  <c r="C108" i="1"/>
  <c r="C114" i="1"/>
  <c r="C197" i="1"/>
  <c r="C57" i="1"/>
  <c r="C100" i="1"/>
  <c r="C41" i="1"/>
  <c r="C200" i="1"/>
  <c r="C90" i="1"/>
  <c r="C125" i="1"/>
  <c r="C154" i="1"/>
  <c r="C49" i="1"/>
  <c r="C194" i="1"/>
  <c r="C123" i="1"/>
  <c r="C79" i="1"/>
  <c r="C99" i="1"/>
  <c r="C175" i="1"/>
  <c r="C187" i="1"/>
  <c r="C126" i="1"/>
  <c r="C140" i="1"/>
  <c r="C20" i="1"/>
  <c r="C149" i="1"/>
  <c r="C13" i="1"/>
  <c r="C78" i="1"/>
  <c r="C178" i="1"/>
  <c r="C94" i="1"/>
  <c r="C61" i="1"/>
  <c r="C157" i="1"/>
  <c r="C129" i="1"/>
  <c r="C35" i="1"/>
  <c r="C176" i="1"/>
  <c r="C31" i="1"/>
  <c r="C213" i="1"/>
  <c r="C158" i="1"/>
  <c r="C39" i="1"/>
  <c r="C37" i="1"/>
  <c r="C214" i="1"/>
  <c r="C77" i="1"/>
  <c r="C168" i="1"/>
  <c r="C210" i="1"/>
  <c r="C161" i="1"/>
  <c r="C173" i="1"/>
  <c r="C204" i="1"/>
  <c r="C95" i="1"/>
  <c r="C155" i="1"/>
  <c r="C44" i="1"/>
  <c r="C167" i="1"/>
  <c r="C93" i="1"/>
  <c r="C159" i="1"/>
  <c r="C164" i="1"/>
  <c r="C91" i="1"/>
  <c r="C199" i="1"/>
  <c r="C171" i="1"/>
  <c r="C122" i="1"/>
  <c r="C141" i="1"/>
  <c r="C127" i="1"/>
  <c r="C101" i="1"/>
  <c r="C50" i="1"/>
  <c r="C215" i="1"/>
  <c r="C196" i="1"/>
  <c r="C87" i="1"/>
  <c r="C190" i="1"/>
  <c r="C191" i="1"/>
  <c r="C106" i="1"/>
  <c r="C195" i="1"/>
  <c r="C115" i="1"/>
  <c r="C58" i="1"/>
  <c r="C56" i="1"/>
  <c r="C96" i="1"/>
  <c r="C105" i="1"/>
  <c r="C120" i="1"/>
  <c r="C55" i="1"/>
  <c r="C63" i="1"/>
  <c r="C150" i="1"/>
  <c r="C193" i="1"/>
  <c r="C163" i="1"/>
  <c r="C139" i="1"/>
  <c r="C82" i="1"/>
  <c r="C88" i="1"/>
  <c r="C53" i="1"/>
  <c r="C69" i="1"/>
  <c r="C72" i="1"/>
  <c r="C185" i="1"/>
  <c r="C21" i="1"/>
  <c r="C182" i="1"/>
  <c r="C119" i="1"/>
  <c r="C92" i="1"/>
  <c r="C62" i="1"/>
  <c r="C179" i="1"/>
  <c r="C66" i="1"/>
  <c r="C144" i="1"/>
  <c r="C181" i="1"/>
  <c r="C131" i="1"/>
  <c r="C124" i="1"/>
  <c r="C186" i="1"/>
  <c r="C74" i="1"/>
  <c r="C18" i="1"/>
  <c r="C132" i="1"/>
  <c r="C48" i="1"/>
  <c r="C68" i="1"/>
  <c r="C29" i="1"/>
  <c r="C137" i="1"/>
  <c r="C85" i="1"/>
  <c r="C138" i="1"/>
  <c r="C166" i="1"/>
  <c r="C107" i="1"/>
  <c r="C67" i="1"/>
  <c r="C32" i="1"/>
  <c r="C86" i="1"/>
  <c r="C172" i="1"/>
  <c r="C75" i="1"/>
  <c r="C8" i="1"/>
  <c r="C6" i="1"/>
  <c r="C47" i="1"/>
  <c r="C89" i="1"/>
  <c r="C84" i="1"/>
  <c r="C4" i="1"/>
  <c r="C12" i="1"/>
  <c r="C103" i="1"/>
  <c r="C23" i="1"/>
  <c r="C130" i="1"/>
  <c r="C162" i="1"/>
  <c r="C98" i="1"/>
  <c r="C7" i="1"/>
  <c r="C25" i="1"/>
  <c r="C60" i="1"/>
  <c r="C43" i="1"/>
  <c r="C64" i="1"/>
  <c r="C147" i="1"/>
  <c r="C54" i="1"/>
  <c r="C24" i="1"/>
  <c r="C51" i="1"/>
  <c r="C59" i="1"/>
  <c r="C34" i="1"/>
  <c r="C65" i="1"/>
  <c r="C28" i="1"/>
  <c r="C19" i="1"/>
  <c r="C42" i="1"/>
  <c r="C36" i="1"/>
  <c r="C116" i="1"/>
  <c r="C104" i="1"/>
  <c r="C109" i="1"/>
  <c r="C15" i="1"/>
  <c r="C9" i="1"/>
  <c r="C40" i="1"/>
  <c r="C134" i="1"/>
  <c r="C26" i="1"/>
  <c r="C121" i="1"/>
  <c r="C70" i="1"/>
  <c r="C38" i="1"/>
  <c r="C11" i="1"/>
  <c r="C27" i="1"/>
  <c r="C5" i="1"/>
  <c r="C111" i="1"/>
  <c r="C30" i="1"/>
  <c r="C10" i="1"/>
  <c r="C17" i="1"/>
  <c r="C22" i="1"/>
  <c r="C16" i="1"/>
  <c r="C33" i="1"/>
  <c r="C14" i="1"/>
</calcChain>
</file>

<file path=xl/comments1.xml><?xml version="1.0" encoding="utf-8"?>
<comments xmlns="http://schemas.openxmlformats.org/spreadsheetml/2006/main">
  <authors>
    <author>Will Reno</author>
  </authors>
  <commentList>
    <comment ref="B120" authorId="0">
      <text>
        <r>
          <rPr>
            <sz val="18"/>
            <color indexed="81"/>
            <rFont val="Calibri"/>
          </rPr>
          <t>Victoria Memorial into two 4A schools, Victoria East and Victoria West after 2010 season.</t>
        </r>
      </text>
    </comment>
    <comment ref="B136" authorId="0">
      <text>
        <r>
          <rPr>
            <sz val="18"/>
            <color indexed="81"/>
            <rFont val="Calibri"/>
          </rPr>
          <t>Split into two 4A schools, Victoria East and Victoria West after 2010 season.</t>
        </r>
      </text>
    </comment>
    <comment ref="B431" authorId="0">
      <text>
        <r>
          <rPr>
            <sz val="18"/>
            <color indexed="81"/>
            <rFont val="Calibri"/>
          </rPr>
          <t>Split into two 4A schools, Victoria East and Victoria West after 2010 season.</t>
        </r>
      </text>
    </comment>
  </commentList>
</comments>
</file>

<file path=xl/comments2.xml><?xml version="1.0" encoding="utf-8"?>
<comments xmlns="http://schemas.openxmlformats.org/spreadsheetml/2006/main">
  <authors>
    <author>Will Reno</author>
  </authors>
  <commentList>
    <comment ref="B174" authorId="0">
      <text>
        <r>
          <rPr>
            <b/>
            <sz val="9"/>
            <color indexed="81"/>
            <rFont val="Calibri"/>
            <family val="2"/>
          </rPr>
          <t>Will Reno:</t>
        </r>
        <r>
          <rPr>
            <sz val="9"/>
            <color indexed="81"/>
            <rFont val="Calibri"/>
            <family val="2"/>
          </rPr>
          <t xml:space="preserve">
Split into two 4A schools, Victoria East and Victoria West (12.2013)</t>
        </r>
      </text>
    </comment>
  </commentList>
</comments>
</file>

<file path=xl/sharedStrings.xml><?xml version="1.0" encoding="utf-8"?>
<sst xmlns="http://schemas.openxmlformats.org/spreadsheetml/2006/main" count="3576" uniqueCount="966">
  <si>
    <t>Coppell</t>
  </si>
  <si>
    <t>Alief Elsik</t>
  </si>
  <si>
    <t>5A</t>
  </si>
  <si>
    <t>4A</t>
  </si>
  <si>
    <t>R2</t>
  </si>
  <si>
    <t>R3</t>
  </si>
  <si>
    <t>R4</t>
  </si>
  <si>
    <t>R5</t>
  </si>
  <si>
    <t>R6</t>
  </si>
  <si>
    <t>R7</t>
  </si>
  <si>
    <t>R8</t>
  </si>
  <si>
    <t>total</t>
  </si>
  <si>
    <t>Midland</t>
  </si>
  <si>
    <t>Richland</t>
  </si>
  <si>
    <t>Cedar Hill</t>
  </si>
  <si>
    <t>Belton</t>
  </si>
  <si>
    <t>Duncanville</t>
  </si>
  <si>
    <t>Midland Lee</t>
  </si>
  <si>
    <t>Keller</t>
  </si>
  <si>
    <t>Arlington</t>
  </si>
  <si>
    <t>Keller Central</t>
  </si>
  <si>
    <t>San Angelo Central</t>
  </si>
  <si>
    <t>Grand Prairie</t>
  </si>
  <si>
    <t>Midlothian</t>
  </si>
  <si>
    <t>Fort Bend Travis</t>
  </si>
  <si>
    <t>Fort Bend Austin</t>
  </si>
  <si>
    <t>Alief Hastings</t>
  </si>
  <si>
    <t>Port Arthur Memorial</t>
  </si>
  <si>
    <t>Pasadena Memorial</t>
  </si>
  <si>
    <t>Fort Bend Clements</t>
  </si>
  <si>
    <t>Fort Bend Bush</t>
  </si>
  <si>
    <t>Deer Park</t>
  </si>
  <si>
    <t>Pasadena</t>
  </si>
  <si>
    <t>round</t>
  </si>
  <si>
    <t>district</t>
  </si>
  <si>
    <t>La Porte</t>
  </si>
  <si>
    <t>Irving Nimitz</t>
  </si>
  <si>
    <t>Houston Nimitz</t>
  </si>
  <si>
    <t>Arlington Houston</t>
  </si>
  <si>
    <t>Dallas Jesuit</t>
  </si>
  <si>
    <t>Allen</t>
  </si>
  <si>
    <t>Garland</t>
  </si>
  <si>
    <t>Rockwall</t>
  </si>
  <si>
    <t>South Garland</t>
  </si>
  <si>
    <t>Lufkin</t>
  </si>
  <si>
    <t>Round Rock</t>
  </si>
  <si>
    <t>McKinney</t>
  </si>
  <si>
    <t>Longview</t>
  </si>
  <si>
    <t>North Mesquite</t>
  </si>
  <si>
    <t>Plano East</t>
  </si>
  <si>
    <t>Del Valle</t>
  </si>
  <si>
    <t>Pflugerville</t>
  </si>
  <si>
    <t>Bryan</t>
  </si>
  <si>
    <t>Del Rio</t>
  </si>
  <si>
    <t>Donna</t>
  </si>
  <si>
    <t>Weslaco East</t>
  </si>
  <si>
    <t>McAllen</t>
  </si>
  <si>
    <t>San Benito</t>
  </si>
  <si>
    <t>El Paso Socorro</t>
  </si>
  <si>
    <t>El Paso Bel Air</t>
  </si>
  <si>
    <t>El Paso Americas</t>
  </si>
  <si>
    <t>El Paso Montwood</t>
  </si>
  <si>
    <t>Odessa Permian</t>
  </si>
  <si>
    <t>Fort Worth Paschal</t>
  </si>
  <si>
    <t>Arlington Lamar</t>
  </si>
  <si>
    <t>Arlington Carroll</t>
  </si>
  <si>
    <t>Lewisville Hebron</t>
  </si>
  <si>
    <t>Lewisville Flower Mound</t>
  </si>
  <si>
    <t>Carrollton Turner</t>
  </si>
  <si>
    <t>Hurst Bell</t>
  </si>
  <si>
    <t>Euless Trinity</t>
  </si>
  <si>
    <t>Waco Midway</t>
  </si>
  <si>
    <t>Killeen Ellison</t>
  </si>
  <si>
    <t>Killeen Harker Heights</t>
  </si>
  <si>
    <t>Richardson Lake Highlands</t>
  </si>
  <si>
    <t>Dallas Skyline</t>
  </si>
  <si>
    <t>Richardson Berkner</t>
  </si>
  <si>
    <t>McKinney Boyd</t>
  </si>
  <si>
    <t>Garland Rowlett</t>
  </si>
  <si>
    <t>Garland Naaman Forest</t>
  </si>
  <si>
    <t>Mesquite Horn</t>
  </si>
  <si>
    <t>Humble Kingwood</t>
  </si>
  <si>
    <t>Humble Atascocita</t>
  </si>
  <si>
    <t>Conroe The Woodlands</t>
  </si>
  <si>
    <t>College Station A&amp;M Consolidated</t>
  </si>
  <si>
    <t>Austin Lake Travis</t>
  </si>
  <si>
    <t>Austin Anderson</t>
  </si>
  <si>
    <t>Austin Akins</t>
  </si>
  <si>
    <t>Round Rock Cedar Ridge</t>
  </si>
  <si>
    <t>Round Rock McNeil</t>
  </si>
  <si>
    <t>Houston Langham Creek</t>
  </si>
  <si>
    <t>Houston Cypress Lakes</t>
  </si>
  <si>
    <t>Houston Jersey Village</t>
  </si>
  <si>
    <t>Houston Cyprus Ridge</t>
  </si>
  <si>
    <t>Katy Seven Lakes</t>
  </si>
  <si>
    <t>Katy Morton Ranch</t>
  </si>
  <si>
    <t>Katy Cinco Ranch</t>
  </si>
  <si>
    <t>Houston Strake Jesuit</t>
  </si>
  <si>
    <t>Houston Math and Science Tech</t>
  </si>
  <si>
    <t>Houston Chavez</t>
  </si>
  <si>
    <t>Houston Westbury</t>
  </si>
  <si>
    <t>Houston Westside</t>
  </si>
  <si>
    <t>Galena Park North Shore</t>
  </si>
  <si>
    <t>Pasadena South Houston</t>
  </si>
  <si>
    <t>Houston Clear Lake</t>
  </si>
  <si>
    <t>Clute Brazoswood</t>
  </si>
  <si>
    <t>Friendswood Clear Brook</t>
  </si>
  <si>
    <t>Converse Judson</t>
  </si>
  <si>
    <t>Comal Smithson Valley</t>
  </si>
  <si>
    <t>Comal Canyon</t>
  </si>
  <si>
    <t>San Antonio Wagner</t>
  </si>
  <si>
    <t>San Antonio Reagan</t>
  </si>
  <si>
    <t>San Antonio Churchill</t>
  </si>
  <si>
    <t>San Antonio MacArthur</t>
  </si>
  <si>
    <t>San Antonio Johnson</t>
  </si>
  <si>
    <t>San Antonio Southwest</t>
  </si>
  <si>
    <t>Corpus Christi King</t>
  </si>
  <si>
    <t>Cibolo Steele</t>
  </si>
  <si>
    <t>San Antonio East Central</t>
  </si>
  <si>
    <t>Laredo United</t>
  </si>
  <si>
    <t>Laredo United South</t>
  </si>
  <si>
    <t>La Joya Juarez-Lincoln</t>
  </si>
  <si>
    <t>Mission Sharyland</t>
  </si>
  <si>
    <t>Edinburg Economedes</t>
  </si>
  <si>
    <t>Brownsville Hanna</t>
  </si>
  <si>
    <t>Brownsville Rivera</t>
  </si>
  <si>
    <t>Brownsville Porter</t>
  </si>
  <si>
    <t>Brownsville Lopez</t>
  </si>
  <si>
    <t>Austin Westlake</t>
  </si>
  <si>
    <t>Odessa</t>
  </si>
  <si>
    <t>Weatherford</t>
  </si>
  <si>
    <t>Mansfield</t>
  </si>
  <si>
    <t>Abilene</t>
  </si>
  <si>
    <t>Arlington Martin</t>
  </si>
  <si>
    <t>El Paso El Dorado</t>
  </si>
  <si>
    <t>El Paso Coronado</t>
  </si>
  <si>
    <t>Lubbock Monterey</t>
  </si>
  <si>
    <t>Arlington Bowie</t>
  </si>
  <si>
    <t>Southlake Carroll</t>
  </si>
  <si>
    <t>South Grand Prairie</t>
  </si>
  <si>
    <t>Plano</t>
  </si>
  <si>
    <t>Katy</t>
  </si>
  <si>
    <t>Dallas White</t>
  </si>
  <si>
    <t>Tyler</t>
  </si>
  <si>
    <t>Temple</t>
  </si>
  <si>
    <t>Richardson</t>
  </si>
  <si>
    <t>North Garland</t>
  </si>
  <si>
    <t>Spring Klein Oak</t>
  </si>
  <si>
    <t>New Caney</t>
  </si>
  <si>
    <t>Georgetown</t>
  </si>
  <si>
    <t>Houston Klein Forest</t>
  </si>
  <si>
    <t>Mesquite</t>
  </si>
  <si>
    <t>Tyler Lee</t>
  </si>
  <si>
    <t>Garland Sachse</t>
  </si>
  <si>
    <t>Houston Cypress Falls</t>
  </si>
  <si>
    <t>Round Rock Westwood</t>
  </si>
  <si>
    <t>Tomball</t>
  </si>
  <si>
    <t>Conroe</t>
  </si>
  <si>
    <t>Baytown Sterling</t>
  </si>
  <si>
    <t>Fort Bend Elkins</t>
  </si>
  <si>
    <t>Beaumont West Brook</t>
  </si>
  <si>
    <t>Pearland</t>
  </si>
  <si>
    <t>Alief Taylor</t>
  </si>
  <si>
    <t>Houston Bellaire</t>
  </si>
  <si>
    <t>Channelview</t>
  </si>
  <si>
    <t>League City Clear Creek</t>
  </si>
  <si>
    <t>San Antonio Lee</t>
  </si>
  <si>
    <t>Corpus Christi Carroll</t>
  </si>
  <si>
    <t>Austin Bowie</t>
  </si>
  <si>
    <t>Edinburg</t>
  </si>
  <si>
    <t>Edinburg North</t>
  </si>
  <si>
    <t>Victoria Memorial</t>
  </si>
  <si>
    <t>New Braunfels</t>
  </si>
  <si>
    <t>Brownsville Pace</t>
  </si>
  <si>
    <t>Laredo Martin</t>
  </si>
  <si>
    <t>SA Northside Clark</t>
  </si>
  <si>
    <t>SA Northside Taft</t>
  </si>
  <si>
    <t>Northwest (Justin)</t>
  </si>
  <si>
    <t>Lewisville Marcus (Flower Mound)</t>
  </si>
  <si>
    <t>League City Clear Falls</t>
  </si>
  <si>
    <t>SA Northside Warren</t>
  </si>
  <si>
    <t>SA Northside Brandeis</t>
  </si>
  <si>
    <t>SA Northside Marshall</t>
  </si>
  <si>
    <t>SA Northside Jay</t>
  </si>
  <si>
    <t>The Woodlands College Park (Conroe)</t>
  </si>
  <si>
    <t>Houston Cypress Woods</t>
  </si>
  <si>
    <t>Houston Aldine</t>
  </si>
  <si>
    <t>Houston Aldine MacArthur</t>
  </si>
  <si>
    <t>Fort Bend Hightower</t>
  </si>
  <si>
    <t>McAllen Rowe</t>
  </si>
  <si>
    <t>North Crowley (Fort Worth)</t>
  </si>
  <si>
    <t>Klein (Houston)</t>
  </si>
  <si>
    <t>Houston Cypress Fair (banks)</t>
  </si>
  <si>
    <t>Cedar Park Vista Ridge (Leander)</t>
  </si>
  <si>
    <t>Lubbock</t>
  </si>
  <si>
    <t>Amarillo</t>
  </si>
  <si>
    <t>Colleyville Heritage</t>
  </si>
  <si>
    <t>Lubbock Coronado</t>
  </si>
  <si>
    <t>Mansfield Legacy</t>
  </si>
  <si>
    <t>Irving</t>
  </si>
  <si>
    <t>Leander</t>
  </si>
  <si>
    <t>Round Rock Stony Point</t>
  </si>
  <si>
    <t>Dickinson</t>
  </si>
  <si>
    <t>Houston Lamar</t>
  </si>
  <si>
    <t>Fort Bend Kempner</t>
  </si>
  <si>
    <t>South San Antonio</t>
  </si>
  <si>
    <t>San Antonio Highlands</t>
  </si>
  <si>
    <t>San Antonio Roosevelt</t>
  </si>
  <si>
    <t>Laredo Johnson (LBJ)</t>
  </si>
  <si>
    <t>Mission</t>
  </si>
  <si>
    <t>Pharr-San Juan-Alamo North (PSJA)</t>
  </si>
  <si>
    <t>Harlingen South</t>
  </si>
  <si>
    <t>McAllen Memorial</t>
  </si>
  <si>
    <t>Spring Westfield</t>
  </si>
  <si>
    <t>Pasadena Dobie (Houston)</t>
  </si>
  <si>
    <t>Houston Cy Falls</t>
  </si>
  <si>
    <t>Houston MacArthur</t>
  </si>
  <si>
    <t>Katy Mayde Creek</t>
  </si>
  <si>
    <t>Houston Cy Lakes</t>
  </si>
  <si>
    <t>League City Clear Springs</t>
  </si>
  <si>
    <t>Houston Cy Ridge</t>
  </si>
  <si>
    <t>Houston Jesuit</t>
  </si>
  <si>
    <t>Houston Madison</t>
  </si>
  <si>
    <t>Pasadena Dobie</t>
  </si>
  <si>
    <t>South Houston</t>
  </si>
  <si>
    <t>North Crowley</t>
  </si>
  <si>
    <t>Amarillo Tascosa</t>
  </si>
  <si>
    <t>Denton Guyer</t>
  </si>
  <si>
    <t>Lewisville Marcus</t>
  </si>
  <si>
    <t>North Richland Hills Richland</t>
  </si>
  <si>
    <t>Abilene Cooper</t>
  </si>
  <si>
    <t>Mansfield Timberview</t>
  </si>
  <si>
    <t>F6</t>
  </si>
  <si>
    <t>T2</t>
  </si>
  <si>
    <t>R 1</t>
  </si>
  <si>
    <t>F 3</t>
  </si>
  <si>
    <t>W 4</t>
  </si>
  <si>
    <t>T4</t>
  </si>
  <si>
    <t>F1</t>
  </si>
  <si>
    <t>W2</t>
  </si>
  <si>
    <t>T6</t>
  </si>
  <si>
    <t>F7</t>
  </si>
  <si>
    <t>W8</t>
  </si>
  <si>
    <t>T8</t>
  </si>
  <si>
    <t>F5</t>
  </si>
  <si>
    <t>W6</t>
  </si>
  <si>
    <t>T1</t>
  </si>
  <si>
    <t>W3</t>
  </si>
  <si>
    <t>F4</t>
  </si>
  <si>
    <t>T3</t>
  </si>
  <si>
    <t>W1</t>
  </si>
  <si>
    <t>F2</t>
  </si>
  <si>
    <t>T5</t>
  </si>
  <si>
    <t>W7</t>
  </si>
  <si>
    <t>F8</t>
  </si>
  <si>
    <t>T7</t>
  </si>
  <si>
    <t>W5</t>
  </si>
  <si>
    <t>R</t>
  </si>
  <si>
    <t>T</t>
  </si>
  <si>
    <t>F</t>
  </si>
  <si>
    <t>W</t>
  </si>
  <si>
    <t>1.2</t>
  </si>
  <si>
    <t>2.3</t>
  </si>
  <si>
    <t>3.4</t>
  </si>
  <si>
    <t>4.1</t>
  </si>
  <si>
    <t>3.2</t>
  </si>
  <si>
    <t>4.3</t>
  </si>
  <si>
    <t>1.4</t>
  </si>
  <si>
    <t>2.1</t>
  </si>
  <si>
    <t>5.2</t>
  </si>
  <si>
    <t>6.3</t>
  </si>
  <si>
    <t>7.4</t>
  </si>
  <si>
    <t>8.1</t>
  </si>
  <si>
    <t>7.2</t>
  </si>
  <si>
    <t>8.3</t>
  </si>
  <si>
    <t>5.4</t>
  </si>
  <si>
    <t>6.1</t>
  </si>
  <si>
    <t>1.3</t>
  </si>
  <si>
    <t>2.2</t>
  </si>
  <si>
    <t>3.1</t>
  </si>
  <si>
    <t>4.4</t>
  </si>
  <si>
    <t>3.3</t>
  </si>
  <si>
    <t>4.2</t>
  </si>
  <si>
    <t>1.1</t>
  </si>
  <si>
    <t>2.4</t>
  </si>
  <si>
    <t>5.3</t>
  </si>
  <si>
    <t>6.2</t>
  </si>
  <si>
    <t>7.1</t>
  </si>
  <si>
    <t>8.4</t>
  </si>
  <si>
    <t>7.3</t>
  </si>
  <si>
    <t>8.2</t>
  </si>
  <si>
    <t>5.1</t>
  </si>
  <si>
    <t>6.4</t>
  </si>
  <si>
    <t>Klein Forest</t>
  </si>
  <si>
    <t>Harker Heights</t>
  </si>
  <si>
    <t>College Station A&amp;M Cons</t>
  </si>
  <si>
    <t>Westfield</t>
  </si>
  <si>
    <t>Austin Del Valle</t>
  </si>
  <si>
    <t>Klein</t>
  </si>
  <si>
    <t>F14</t>
  </si>
  <si>
    <t>R9</t>
  </si>
  <si>
    <t>T10</t>
  </si>
  <si>
    <t>F11</t>
  </si>
  <si>
    <t>R11</t>
  </si>
  <si>
    <t>T12</t>
  </si>
  <si>
    <t>F9</t>
  </si>
  <si>
    <t>W10</t>
  </si>
  <si>
    <t>R13</t>
  </si>
  <si>
    <t>T14</t>
  </si>
  <si>
    <t>F15</t>
  </si>
  <si>
    <t>W16</t>
  </si>
  <si>
    <t>R15</t>
  </si>
  <si>
    <t>T16</t>
  </si>
  <si>
    <t>F13</t>
  </si>
  <si>
    <t>W14</t>
  </si>
  <si>
    <t>T9</t>
  </si>
  <si>
    <t>R10</t>
  </si>
  <si>
    <t>F12</t>
  </si>
  <si>
    <t>T11</t>
  </si>
  <si>
    <t>R12</t>
  </si>
  <si>
    <t>W9</t>
  </si>
  <si>
    <t>F10</t>
  </si>
  <si>
    <t>T13</t>
  </si>
  <si>
    <t>R14</t>
  </si>
  <si>
    <t>W15</t>
  </si>
  <si>
    <t>F16</t>
  </si>
  <si>
    <t>T15</t>
  </si>
  <si>
    <t>R16</t>
  </si>
  <si>
    <t>W13</t>
  </si>
  <si>
    <t>9.4</t>
  </si>
  <si>
    <t>9.3</t>
  </si>
  <si>
    <t>9.2</t>
  </si>
  <si>
    <t>9.1</t>
  </si>
  <si>
    <t>16.4</t>
  </si>
  <si>
    <t>16.3</t>
  </si>
  <si>
    <t>16.2</t>
  </si>
  <si>
    <t>16.1</t>
  </si>
  <si>
    <t>15.4</t>
  </si>
  <si>
    <t>15.3</t>
  </si>
  <si>
    <t>15.2</t>
  </si>
  <si>
    <t>15.1</t>
  </si>
  <si>
    <t>14.4</t>
  </si>
  <si>
    <t>14.3</t>
  </si>
  <si>
    <t>14.2</t>
  </si>
  <si>
    <t>14.1</t>
  </si>
  <si>
    <t>13.4</t>
  </si>
  <si>
    <t>13.3</t>
  </si>
  <si>
    <t>13.2</t>
  </si>
  <si>
    <t>13.1</t>
  </si>
  <si>
    <t>12.4</t>
  </si>
  <si>
    <t>12.3</t>
  </si>
  <si>
    <t>12.2</t>
  </si>
  <si>
    <t>12.1</t>
  </si>
  <si>
    <t>11.4</t>
  </si>
  <si>
    <t>11.3</t>
  </si>
  <si>
    <t>11.2</t>
  </si>
  <si>
    <t>11.1</t>
  </si>
  <si>
    <t>10.4</t>
  </si>
  <si>
    <t>10.3</t>
  </si>
  <si>
    <t>10.2</t>
  </si>
  <si>
    <t>10.1</t>
  </si>
  <si>
    <t>F22</t>
  </si>
  <si>
    <t>R17</t>
  </si>
  <si>
    <t>T18</t>
  </si>
  <si>
    <t>F19</t>
  </si>
  <si>
    <t>W20</t>
  </si>
  <si>
    <t>R19</t>
  </si>
  <si>
    <t>T20</t>
  </si>
  <si>
    <t>F17</t>
  </si>
  <si>
    <t>W18</t>
  </si>
  <si>
    <t>R21</t>
  </si>
  <si>
    <t>T22</t>
  </si>
  <si>
    <t>F23</t>
  </si>
  <si>
    <t>W24</t>
  </si>
  <si>
    <t>R23</t>
  </si>
  <si>
    <t>T24</t>
  </si>
  <si>
    <t>F21</t>
  </si>
  <si>
    <t>W22</t>
  </si>
  <si>
    <t>T17</t>
  </si>
  <si>
    <t>R18</t>
  </si>
  <si>
    <t>W19</t>
  </si>
  <si>
    <t>F20</t>
  </si>
  <si>
    <t>T19</t>
  </si>
  <si>
    <t>R20</t>
  </si>
  <si>
    <t>W17</t>
  </si>
  <si>
    <t>F18</t>
  </si>
  <si>
    <t>T21</t>
  </si>
  <si>
    <t>R22</t>
  </si>
  <si>
    <t>W23</t>
  </si>
  <si>
    <t>F24</t>
  </si>
  <si>
    <t>T23</t>
  </si>
  <si>
    <t>R24</t>
  </si>
  <si>
    <t>W21</t>
  </si>
  <si>
    <t>17.2</t>
  </si>
  <si>
    <t>18.3</t>
  </si>
  <si>
    <t>19.4</t>
  </si>
  <si>
    <t>20.1</t>
  </si>
  <si>
    <t>19.2</t>
  </si>
  <si>
    <t>20.3</t>
  </si>
  <si>
    <t>17.4</t>
  </si>
  <si>
    <t>18.1</t>
  </si>
  <si>
    <t>21.2</t>
  </si>
  <si>
    <t>22.3</t>
  </si>
  <si>
    <t>23.4</t>
  </si>
  <si>
    <t>24.1</t>
  </si>
  <si>
    <t>23.2</t>
  </si>
  <si>
    <t>24.3</t>
  </si>
  <si>
    <t>21.4</t>
  </si>
  <si>
    <t>22.1</t>
  </si>
  <si>
    <t>17.3</t>
  </si>
  <si>
    <t>18.2</t>
  </si>
  <si>
    <t>19.1</t>
  </si>
  <si>
    <t>20.4</t>
  </si>
  <si>
    <t>19.3</t>
  </si>
  <si>
    <t>20.2</t>
  </si>
  <si>
    <t>17.1</t>
  </si>
  <si>
    <t>18.4</t>
  </si>
  <si>
    <t>21.3</t>
  </si>
  <si>
    <t>22.2</t>
  </si>
  <si>
    <t>23.1</t>
  </si>
  <si>
    <t>24.4</t>
  </si>
  <si>
    <t>23.3</t>
  </si>
  <si>
    <t>24.2</t>
  </si>
  <si>
    <t>21.1</t>
  </si>
  <si>
    <t>22.4</t>
  </si>
  <si>
    <t>Northside Brandeis</t>
  </si>
  <si>
    <t>Northside Clark</t>
  </si>
  <si>
    <t>Seguin</t>
  </si>
  <si>
    <t>PSJA North</t>
  </si>
  <si>
    <t>Northside Jay</t>
  </si>
  <si>
    <t>Northside O'Connor</t>
  </si>
  <si>
    <t>Laredo LBJ</t>
  </si>
  <si>
    <t>Sharyland</t>
  </si>
  <si>
    <t>La Joya</t>
  </si>
  <si>
    <t>W29</t>
  </si>
  <si>
    <t>F30</t>
  </si>
  <si>
    <t>R25</t>
  </si>
  <si>
    <t>W31</t>
  </si>
  <si>
    <t>R30</t>
  </si>
  <si>
    <t>T29</t>
  </si>
  <si>
    <t>F26</t>
  </si>
  <si>
    <t>W25</t>
  </si>
  <si>
    <t>R28</t>
  </si>
  <si>
    <t>T27</t>
  </si>
  <si>
    <t>F28</t>
  </si>
  <si>
    <t>W27</t>
  </si>
  <si>
    <t>R26</t>
  </si>
  <si>
    <t>T25</t>
  </si>
  <si>
    <t>W30</t>
  </si>
  <si>
    <t>F29</t>
  </si>
  <si>
    <t>T32</t>
  </si>
  <si>
    <t>R31</t>
  </si>
  <si>
    <t>W32</t>
  </si>
  <si>
    <t>F31</t>
  </si>
  <si>
    <t>T30</t>
  </si>
  <si>
    <t>R29</t>
  </si>
  <si>
    <t>W26</t>
  </si>
  <si>
    <t>F25</t>
  </si>
  <si>
    <t>T28</t>
  </si>
  <si>
    <t>R27</t>
  </si>
  <si>
    <t>W28</t>
  </si>
  <si>
    <t>F27</t>
  </si>
  <si>
    <t>T26</t>
  </si>
  <si>
    <t>F32</t>
  </si>
  <si>
    <t>T31</t>
  </si>
  <si>
    <t>R32</t>
  </si>
  <si>
    <t>25.2</t>
  </si>
  <si>
    <t>31.1</t>
  </si>
  <si>
    <t>30.2</t>
  </si>
  <si>
    <t>29.3</t>
  </si>
  <si>
    <t>26.4</t>
  </si>
  <si>
    <t>25.1</t>
  </si>
  <si>
    <t>28.2</t>
  </si>
  <si>
    <t>27.3</t>
  </si>
  <si>
    <t>28.4</t>
  </si>
  <si>
    <t>27.1</t>
  </si>
  <si>
    <t>26.2</t>
  </si>
  <si>
    <t>25.3</t>
  </si>
  <si>
    <t>30.1</t>
  </si>
  <si>
    <t>29.4</t>
  </si>
  <si>
    <t>32.3</t>
  </si>
  <si>
    <t>31.2</t>
  </si>
  <si>
    <t>32.1</t>
  </si>
  <si>
    <t>31.4</t>
  </si>
  <si>
    <t>30.3</t>
  </si>
  <si>
    <t>29.2</t>
  </si>
  <si>
    <t>26.1</t>
  </si>
  <si>
    <t>25.4</t>
  </si>
  <si>
    <t>28.3</t>
  </si>
  <si>
    <t>27.2</t>
  </si>
  <si>
    <t>28.1</t>
  </si>
  <si>
    <t>27.4</t>
  </si>
  <si>
    <t>26.3</t>
  </si>
  <si>
    <t>32.4</t>
  </si>
  <si>
    <t>31.3</t>
  </si>
  <si>
    <t>32.2</t>
  </si>
  <si>
    <t>29.1</t>
  </si>
  <si>
    <t>30.4</t>
  </si>
  <si>
    <t>El Paso Eastlake</t>
  </si>
  <si>
    <t>El Paso Parkland</t>
  </si>
  <si>
    <t>El Paso Jefferson</t>
  </si>
  <si>
    <t>BYE</t>
  </si>
  <si>
    <t>El Paso Bowie</t>
  </si>
  <si>
    <t>El Paso Del Valle</t>
  </si>
  <si>
    <t>Clint Horizon</t>
  </si>
  <si>
    <t>Wolfforth Frenship</t>
  </si>
  <si>
    <t>Amarillo Palo Duro</t>
  </si>
  <si>
    <t>Amarillo Caprock</t>
  </si>
  <si>
    <t>San Angelo Lake View</t>
  </si>
  <si>
    <t>Aledo</t>
  </si>
  <si>
    <t>Denton</t>
  </si>
  <si>
    <t>Wichita Falls</t>
  </si>
  <si>
    <t>Burkburnett</t>
  </si>
  <si>
    <t xml:space="preserve">Mineral Wells </t>
  </si>
  <si>
    <t>Burleson Centennial</t>
  </si>
  <si>
    <t>Cleburne</t>
  </si>
  <si>
    <t>Fort Worth North Side</t>
  </si>
  <si>
    <t>Fort Worth Arlington Heights</t>
  </si>
  <si>
    <t>Fort Worth Trimble Tech</t>
  </si>
  <si>
    <t>Fort Worth Western Hills</t>
  </si>
  <si>
    <t>Stephenville</t>
  </si>
  <si>
    <t>Mansfield Summit</t>
  </si>
  <si>
    <t>Northwest Nelson</t>
  </si>
  <si>
    <t>White Settlement Brewer</t>
  </si>
  <si>
    <t>Gainesville</t>
  </si>
  <si>
    <t>Wichita Falls Rider</t>
  </si>
  <si>
    <t>Azle</t>
  </si>
  <si>
    <t xml:space="preserve">Denton Guyer </t>
  </si>
  <si>
    <t>Granbury</t>
  </si>
  <si>
    <t>Arlington Seguin</t>
  </si>
  <si>
    <t>Fort Worth Carter Riverside</t>
  </si>
  <si>
    <t>Fort Worth South Hills</t>
  </si>
  <si>
    <t>Fort Worth Southwest</t>
  </si>
  <si>
    <t>Joshua</t>
  </si>
  <si>
    <t>El Paso Riverside</t>
  </si>
  <si>
    <t>El Paso Burges</t>
  </si>
  <si>
    <t xml:space="preserve">El Paso Hanks </t>
  </si>
  <si>
    <t>Mansfield Lake Ridge</t>
  </si>
  <si>
    <t>San Elizario</t>
  </si>
  <si>
    <t>El Paso Austin</t>
  </si>
  <si>
    <t>Canyon</t>
  </si>
  <si>
    <t>Fort Worth Diamond Hill-Jarvis</t>
  </si>
  <si>
    <t>Palo Duro</t>
  </si>
  <si>
    <t>El Paso</t>
  </si>
  <si>
    <t>Dallas Highland Park</t>
  </si>
  <si>
    <t>Irving MacArthur</t>
  </si>
  <si>
    <t>Richardson Pearce</t>
  </si>
  <si>
    <t>Lewisville</t>
  </si>
  <si>
    <t>Dallas Adams</t>
  </si>
  <si>
    <t>Dallas Sunset</t>
  </si>
  <si>
    <t>Dallas Kimball</t>
  </si>
  <si>
    <t>Dallas Hillcrest</t>
  </si>
  <si>
    <t>Tyler Longview</t>
  </si>
  <si>
    <t>Waco Richfield</t>
  </si>
  <si>
    <t>Waco Corsicana</t>
  </si>
  <si>
    <t>Houston Cypress Creek</t>
  </si>
  <si>
    <t>Katy Taylor</t>
  </si>
  <si>
    <t>Houston Humble</t>
  </si>
  <si>
    <t>Houston Stratford</t>
  </si>
  <si>
    <t>Spring Klein</t>
  </si>
  <si>
    <t>Sugar Land Dulles</t>
  </si>
  <si>
    <t>Sugar Land Clements</t>
  </si>
  <si>
    <t>Baytown Lee</t>
  </si>
  <si>
    <t>League City La Porte</t>
  </si>
  <si>
    <t>Killeen</t>
  </si>
  <si>
    <t>Austin Johnson</t>
  </si>
  <si>
    <t>Austin Reagan</t>
  </si>
  <si>
    <t>San Antonio McCollum</t>
  </si>
  <si>
    <t>San Antonio Kennedy</t>
  </si>
  <si>
    <t>San Antonio Marshall</t>
  </si>
  <si>
    <t>San Antonio Edison</t>
  </si>
  <si>
    <t>San Antonio Wheatley</t>
  </si>
  <si>
    <t>Gregory-Portland</t>
  </si>
  <si>
    <t>Corpus Christi Ray</t>
  </si>
  <si>
    <t>Carrollton Smith</t>
  </si>
  <si>
    <t>Princeton</t>
  </si>
  <si>
    <t>McKinney North</t>
  </si>
  <si>
    <t>Frisco Wakeland</t>
  </si>
  <si>
    <t>Frisco Heritage</t>
  </si>
  <si>
    <t>Sherman</t>
  </si>
  <si>
    <t>Paris</t>
  </si>
  <si>
    <t>Little Elm</t>
  </si>
  <si>
    <t>Kaufman</t>
  </si>
  <si>
    <t>Royse City</t>
  </si>
  <si>
    <t>Dallas Molina</t>
  </si>
  <si>
    <t>Wylie</t>
  </si>
  <si>
    <t>West Mesquite</t>
  </si>
  <si>
    <t>Ennis</t>
  </si>
  <si>
    <t>Dallas Adamson</t>
  </si>
  <si>
    <t>Dallas Seagoville</t>
  </si>
  <si>
    <t>Dallas Wilson</t>
  </si>
  <si>
    <t>Red Oak</t>
  </si>
  <si>
    <t>Kilgore</t>
  </si>
  <si>
    <t>Athens</t>
  </si>
  <si>
    <t>Pittsburg</t>
  </si>
  <si>
    <t>Texarkana Pleasant Grove</t>
  </si>
  <si>
    <t>Hallsville</t>
  </si>
  <si>
    <t>Ferris</t>
  </si>
  <si>
    <t>Dallas Samuell</t>
  </si>
  <si>
    <t>Dallas Pinkston</t>
  </si>
  <si>
    <t>North Dallas</t>
  </si>
  <si>
    <t>Dallas Spruce</t>
  </si>
  <si>
    <t>Waxahachie</t>
  </si>
  <si>
    <t>Lindale</t>
  </si>
  <si>
    <t>Marshall</t>
  </si>
  <si>
    <t>Texarkana Texas</t>
  </si>
  <si>
    <t>Mount Pleasant</t>
  </si>
  <si>
    <t>Whitehouse</t>
  </si>
  <si>
    <t>Sulphur Springs</t>
  </si>
  <si>
    <t>Denison</t>
  </si>
  <si>
    <t>Frisco Centennial</t>
  </si>
  <si>
    <t>Paris North Lamar</t>
  </si>
  <si>
    <t>Longview Pine Tree</t>
  </si>
  <si>
    <t>Carrollton Creekview</t>
  </si>
  <si>
    <t>Frisco Liberty</t>
  </si>
  <si>
    <t>Prosper</t>
  </si>
  <si>
    <t>Mesquite Poteet</t>
  </si>
  <si>
    <t>Lucas Lovejoy</t>
  </si>
  <si>
    <t>Wylie East</t>
  </si>
  <si>
    <t>Forney</t>
  </si>
  <si>
    <t>Dallas Jefferson</t>
  </si>
  <si>
    <t>Brenham</t>
  </si>
  <si>
    <t>Center</t>
  </si>
  <si>
    <t>Waco</t>
  </si>
  <si>
    <t>Gatesville</t>
  </si>
  <si>
    <t>Brownwood</t>
  </si>
  <si>
    <t>Mexia</t>
  </si>
  <si>
    <t>Palestine</t>
  </si>
  <si>
    <t>Brookshire Royal</t>
  </si>
  <si>
    <t>Waller</t>
  </si>
  <si>
    <t>Splendora</t>
  </si>
  <si>
    <t>Vidor</t>
  </si>
  <si>
    <t>Nederland</t>
  </si>
  <si>
    <t>Liberty</t>
  </si>
  <si>
    <t>Conroe Caney Creek</t>
  </si>
  <si>
    <t>Houston Lee</t>
  </si>
  <si>
    <t>Santa Fe</t>
  </si>
  <si>
    <t>Galena Park</t>
  </si>
  <si>
    <t>Houston Northbrook</t>
  </si>
  <si>
    <t>Galveston Ball</t>
  </si>
  <si>
    <t>Houston Sharpstown</t>
  </si>
  <si>
    <t>Stafford</t>
  </si>
  <si>
    <t>Houston Scarborough</t>
  </si>
  <si>
    <t>Richmond Foster</t>
  </si>
  <si>
    <t>Fort Bend Ridge Point</t>
  </si>
  <si>
    <t>Houston Jones</t>
  </si>
  <si>
    <t>Angleton</t>
  </si>
  <si>
    <t>Friendswood</t>
  </si>
  <si>
    <t>Houston Reagan</t>
  </si>
  <si>
    <t>Houston Spring Woods</t>
  </si>
  <si>
    <t>Sheldon King</t>
  </si>
  <si>
    <t>Crosby</t>
  </si>
  <si>
    <t>Humble Kingwood Park</t>
  </si>
  <si>
    <t>Houston Austin</t>
  </si>
  <si>
    <t>Pearland Dawson</t>
  </si>
  <si>
    <t>Freeport Brazosport</t>
  </si>
  <si>
    <t>Rosenberg Lamar Cons</t>
  </si>
  <si>
    <t>Houston Wheatley</t>
  </si>
  <si>
    <t>Houston Furr</t>
  </si>
  <si>
    <t>Fort Bend Willowridge</t>
  </si>
  <si>
    <t>Bay City</t>
  </si>
  <si>
    <t>Nacogdoches</t>
  </si>
  <si>
    <t>Waco La Vega</t>
  </si>
  <si>
    <t>Lampasas</t>
  </si>
  <si>
    <t>Jacksonville</t>
  </si>
  <si>
    <t>Magnolia</t>
  </si>
  <si>
    <t>Port Neches Groves</t>
  </si>
  <si>
    <t>Navasota</t>
  </si>
  <si>
    <t>Salado</t>
  </si>
  <si>
    <t>Waco University</t>
  </si>
  <si>
    <t>Bryan Rudder</t>
  </si>
  <si>
    <t>Huntsville</t>
  </si>
  <si>
    <t>Lumberton</t>
  </si>
  <si>
    <t>Livingston</t>
  </si>
  <si>
    <t>Willis</t>
  </si>
  <si>
    <t>Magnolia West</t>
  </si>
  <si>
    <t>36.1</t>
  </si>
  <si>
    <t>35.4</t>
  </si>
  <si>
    <t>33.2</t>
  </si>
  <si>
    <t>34.3</t>
  </si>
  <si>
    <t>34.1</t>
  </si>
  <si>
    <t>33.4</t>
  </si>
  <si>
    <t>35.2</t>
  </si>
  <si>
    <t>36.3</t>
  </si>
  <si>
    <t>40.1</t>
  </si>
  <si>
    <t>39.4</t>
  </si>
  <si>
    <t>37.2</t>
  </si>
  <si>
    <t>38.3</t>
  </si>
  <si>
    <t>38.1</t>
  </si>
  <si>
    <t>37.4</t>
  </si>
  <si>
    <t>39.2</t>
  </si>
  <si>
    <t>40.3</t>
  </si>
  <si>
    <t>44.1</t>
  </si>
  <si>
    <t>43.4</t>
  </si>
  <si>
    <t>41.2</t>
  </si>
  <si>
    <t>42.3</t>
  </si>
  <si>
    <t>42.1</t>
  </si>
  <si>
    <t>41.4</t>
  </si>
  <si>
    <t>43.2</t>
  </si>
  <si>
    <t>44.3</t>
  </si>
  <si>
    <t>48.1</t>
  </si>
  <si>
    <t>47.4</t>
  </si>
  <si>
    <t>45.2</t>
  </si>
  <si>
    <t>46.3</t>
  </si>
  <si>
    <t>46.1</t>
  </si>
  <si>
    <t>45.4</t>
  </si>
  <si>
    <t>47.2</t>
  </si>
  <si>
    <t>48.3</t>
  </si>
  <si>
    <t>43.1</t>
  </si>
  <si>
    <t>44.4</t>
  </si>
  <si>
    <t>42.2</t>
  </si>
  <si>
    <t>41.3</t>
  </si>
  <si>
    <t>41.1</t>
  </si>
  <si>
    <t>42.4</t>
  </si>
  <si>
    <t>44.2</t>
  </si>
  <si>
    <t>43.3</t>
  </si>
  <si>
    <t>47.1</t>
  </si>
  <si>
    <t>48.4</t>
  </si>
  <si>
    <t>46.2</t>
  </si>
  <si>
    <t>45.3</t>
  </si>
  <si>
    <t>45.1</t>
  </si>
  <si>
    <t>46.4</t>
  </si>
  <si>
    <t>48.2</t>
  </si>
  <si>
    <t>47.3</t>
  </si>
  <si>
    <t>35.1</t>
  </si>
  <si>
    <t>36.4</t>
  </si>
  <si>
    <t>34.2</t>
  </si>
  <si>
    <t>33.3</t>
  </si>
  <si>
    <t>33.1</t>
  </si>
  <si>
    <t>34.4</t>
  </si>
  <si>
    <t>36.2</t>
  </si>
  <si>
    <t>35.3</t>
  </si>
  <si>
    <t>39.1</t>
  </si>
  <si>
    <t>40.4</t>
  </si>
  <si>
    <t>38.2</t>
  </si>
  <si>
    <t>37.3</t>
  </si>
  <si>
    <t>37.1</t>
  </si>
  <si>
    <t>38.4</t>
  </si>
  <si>
    <t>40.2</t>
  </si>
  <si>
    <t>39.3</t>
  </si>
  <si>
    <t>Beaumont Central</t>
  </si>
  <si>
    <t>Austin LBJ</t>
  </si>
  <si>
    <t>Cedar Park Vista Ridge</t>
  </si>
  <si>
    <t>Buda Hays</t>
  </si>
  <si>
    <t>Georgetown East View</t>
  </si>
  <si>
    <t>Bastrop Cedar Creek</t>
  </si>
  <si>
    <t>Austin Vandegrift</t>
  </si>
  <si>
    <t>Austin Travis</t>
  </si>
  <si>
    <t>San Antonio Jefferson</t>
  </si>
  <si>
    <t>San Antonio Memorial</t>
  </si>
  <si>
    <t>Boerne</t>
  </si>
  <si>
    <t>Boerne Champion</t>
  </si>
  <si>
    <t>Wimberley</t>
  </si>
  <si>
    <t>Castroville Medina Valley</t>
  </si>
  <si>
    <t>Corpus Christi Moody</t>
  </si>
  <si>
    <t>Pleasanton</t>
  </si>
  <si>
    <t>Rockport-Fulton</t>
  </si>
  <si>
    <t>Laredo Cigarroa</t>
  </si>
  <si>
    <t xml:space="preserve">La Feria </t>
  </si>
  <si>
    <t>Mercedes</t>
  </si>
  <si>
    <t>Roma</t>
  </si>
  <si>
    <t>Mission Veterans Memorial</t>
  </si>
  <si>
    <t>PSJA Southwest</t>
  </si>
  <si>
    <t>Progreso</t>
  </si>
  <si>
    <t>Victoria West</t>
  </si>
  <si>
    <t>Corpus Christi Flour Bluff</t>
  </si>
  <si>
    <t>Floresville</t>
  </si>
  <si>
    <t>San Antonio Harlandale</t>
  </si>
  <si>
    <t>Laredo Nixon</t>
  </si>
  <si>
    <t>Pharr-Valley View</t>
  </si>
  <si>
    <t>Raymondville</t>
  </si>
  <si>
    <t>Rio Grande City</t>
  </si>
  <si>
    <t>Hidalgo Early College</t>
  </si>
  <si>
    <t>Cedar Park</t>
  </si>
  <si>
    <t>Giddings</t>
  </si>
  <si>
    <t>Manor</t>
  </si>
  <si>
    <t>Leander Rouse</t>
  </si>
  <si>
    <t>San Antonio Alamo Heights</t>
  </si>
  <si>
    <t>Port Isabel</t>
  </si>
  <si>
    <t>Austin Eastside Memorial</t>
  </si>
  <si>
    <t>Pflugerville Connally</t>
  </si>
  <si>
    <t>Schertz Clemens</t>
  </si>
  <si>
    <t>Drippings Springs</t>
  </si>
  <si>
    <t>Kerrville Tivy</t>
  </si>
  <si>
    <t>52.1</t>
  </si>
  <si>
    <t>51.4</t>
  </si>
  <si>
    <t>49.2</t>
  </si>
  <si>
    <t>50.3</t>
  </si>
  <si>
    <t>50.1</t>
  </si>
  <si>
    <t>49.4</t>
  </si>
  <si>
    <t>51.2</t>
  </si>
  <si>
    <t>52.3</t>
  </si>
  <si>
    <t>56.1</t>
  </si>
  <si>
    <t>55.4</t>
  </si>
  <si>
    <t>53.2</t>
  </si>
  <si>
    <t>54.3</t>
  </si>
  <si>
    <t>54.1</t>
  </si>
  <si>
    <t>53.4</t>
  </si>
  <si>
    <t>55.2</t>
  </si>
  <si>
    <t>56.3</t>
  </si>
  <si>
    <t>60.1</t>
  </si>
  <si>
    <t>59.4</t>
  </si>
  <si>
    <t>57.2</t>
  </si>
  <si>
    <t>58.3</t>
  </si>
  <si>
    <t>58.1</t>
  </si>
  <si>
    <t>57.4</t>
  </si>
  <si>
    <t>59.2</t>
  </si>
  <si>
    <t>60.3</t>
  </si>
  <si>
    <t>64.1</t>
  </si>
  <si>
    <t>63.4</t>
  </si>
  <si>
    <t>61.2</t>
  </si>
  <si>
    <t>62.3</t>
  </si>
  <si>
    <t>62.1</t>
  </si>
  <si>
    <t>61.4</t>
  </si>
  <si>
    <t>63.2</t>
  </si>
  <si>
    <t>64.3</t>
  </si>
  <si>
    <t>59.1</t>
  </si>
  <si>
    <t>60.4</t>
  </si>
  <si>
    <t>58.2</t>
  </si>
  <si>
    <t>57.3</t>
  </si>
  <si>
    <t>57.1</t>
  </si>
  <si>
    <t>58.4</t>
  </si>
  <si>
    <t>60.2</t>
  </si>
  <si>
    <t>59.3</t>
  </si>
  <si>
    <t>63.1</t>
  </si>
  <si>
    <t>64.4</t>
  </si>
  <si>
    <t>62.2</t>
  </si>
  <si>
    <t>61.3</t>
  </si>
  <si>
    <t>61.1</t>
  </si>
  <si>
    <t>62.4</t>
  </si>
  <si>
    <t>64.2</t>
  </si>
  <si>
    <t>63.3</t>
  </si>
  <si>
    <t>51.1</t>
  </si>
  <si>
    <t>52.4</t>
  </si>
  <si>
    <t>50.2</t>
  </si>
  <si>
    <t>49.3</t>
  </si>
  <si>
    <t>49.1</t>
  </si>
  <si>
    <t>50.4</t>
  </si>
  <si>
    <t>52.2</t>
  </si>
  <si>
    <t>51.3</t>
  </si>
  <si>
    <t>55.1</t>
  </si>
  <si>
    <t>56.4</t>
  </si>
  <si>
    <t>54.2</t>
  </si>
  <si>
    <t>53.3</t>
  </si>
  <si>
    <t>53.1</t>
  </si>
  <si>
    <t>54.4</t>
  </si>
  <si>
    <t>56.2</t>
  </si>
  <si>
    <t>55.3</t>
  </si>
  <si>
    <t>El Paso Ysleta</t>
  </si>
  <si>
    <t>El Paso Andress</t>
  </si>
  <si>
    <t>Abilene Wylie</t>
  </si>
  <si>
    <t>Dumas</t>
  </si>
  <si>
    <t>Argyle</t>
  </si>
  <si>
    <t>Decatur</t>
  </si>
  <si>
    <t>Crowley</t>
  </si>
  <si>
    <t>North Richland Hills Birdville</t>
  </si>
  <si>
    <t>Lake Dallas</t>
  </si>
  <si>
    <t>Burleson</t>
  </si>
  <si>
    <t>Alvarado</t>
  </si>
  <si>
    <t>Dallas Hutchins</t>
  </si>
  <si>
    <t>Henderson</t>
  </si>
  <si>
    <t>Corsicana</t>
  </si>
  <si>
    <t>Greenville</t>
  </si>
  <si>
    <t>Frisco</t>
  </si>
  <si>
    <t>Jasper</t>
  </si>
  <si>
    <t>Palacios</t>
  </si>
  <si>
    <t>Rosenberg Terry</t>
  </si>
  <si>
    <t>Houston Kashmere</t>
  </si>
  <si>
    <t>Columbia</t>
  </si>
  <si>
    <t>China Spring</t>
  </si>
  <si>
    <t>Lorena</t>
  </si>
  <si>
    <t>Montgomery</t>
  </si>
  <si>
    <t>Bastrop</t>
  </si>
  <si>
    <t>Pflugerville Hendrickson</t>
  </si>
  <si>
    <t>Austin McCollum</t>
  </si>
  <si>
    <t>Bandera</t>
  </si>
  <si>
    <t>Fredericksburg</t>
  </si>
  <si>
    <t>Dripping Springs</t>
  </si>
  <si>
    <t>San Antonio Lanier</t>
  </si>
  <si>
    <t>Corpus Christi Tuloso Midway</t>
  </si>
  <si>
    <t>Brownsville Veterans Memorial</t>
  </si>
  <si>
    <t>Victoria East</t>
  </si>
  <si>
    <t>Kingsville King</t>
  </si>
  <si>
    <t>Alice</t>
  </si>
  <si>
    <t>Hidalgo</t>
  </si>
  <si>
    <t>San Antonio Fox Tech</t>
  </si>
  <si>
    <t>New Braunfels Canyon</t>
  </si>
  <si>
    <t>Comal Smithson Valley (Spring Branch)</t>
  </si>
  <si>
    <t>San Antonio Brennan (Northside)</t>
  </si>
  <si>
    <t>El Paso San Elizario</t>
  </si>
  <si>
    <t>Wichita Falls Hirschi</t>
  </si>
  <si>
    <t>Fort Worth Carter-Riverside</t>
  </si>
  <si>
    <t>Fort Worth Boswell</t>
  </si>
  <si>
    <t>Denton Ryan</t>
  </si>
  <si>
    <t>El Paso Canutillo</t>
  </si>
  <si>
    <t>El Paso Irvin</t>
  </si>
  <si>
    <t>San Angelo Lakeview</t>
  </si>
  <si>
    <t>Canyon Randall</t>
  </si>
  <si>
    <t>Rockwall Heath</t>
  </si>
  <si>
    <t>Dallas South Oak Cliff</t>
  </si>
  <si>
    <t>Dallas Roosevelt</t>
  </si>
  <si>
    <t>Humble</t>
  </si>
  <si>
    <t>Houston Davis</t>
  </si>
  <si>
    <t>El Campo</t>
  </si>
  <si>
    <t>Houston Waltrip</t>
  </si>
  <si>
    <t>Manvel</t>
  </si>
  <si>
    <t>Robinson</t>
  </si>
  <si>
    <t>Elgin</t>
  </si>
  <si>
    <t>Lockhart</t>
  </si>
  <si>
    <t>Marble Falls</t>
  </si>
  <si>
    <t>Austin Lanier</t>
  </si>
  <si>
    <t>San Antonio Southside</t>
  </si>
  <si>
    <t>Texarkana (Texas)</t>
  </si>
  <si>
    <t>Kyle Lehman (Buda)</t>
  </si>
  <si>
    <t>San Antonio Brackenridge</t>
  </si>
  <si>
    <t>Houston King (CE)</t>
  </si>
  <si>
    <t>Randall</t>
  </si>
  <si>
    <t xml:space="preserve">Wichita Falls </t>
  </si>
  <si>
    <t>Saginaw Boswell</t>
  </si>
  <si>
    <t>Fort Worth Diamond Hill</t>
  </si>
  <si>
    <t>Saginaw</t>
  </si>
  <si>
    <t>Fort Worth Polytechnic</t>
  </si>
  <si>
    <t>North Lamar</t>
  </si>
  <si>
    <t>Dallas Conrad</t>
  </si>
  <si>
    <t>Mabank</t>
  </si>
  <si>
    <t>Longview PineTree</t>
  </si>
  <si>
    <t>Hewit Midway</t>
  </si>
  <si>
    <t>Waco LaVega</t>
  </si>
  <si>
    <t>Hamshire Fannett</t>
  </si>
  <si>
    <t>Houston King</t>
  </si>
  <si>
    <t>Goose Creek Memorial</t>
  </si>
  <si>
    <t>Missouri City Stafford</t>
  </si>
  <si>
    <t>Kingwood Park</t>
  </si>
  <si>
    <t>Sealy</t>
  </si>
  <si>
    <t>Taylor</t>
  </si>
  <si>
    <t xml:space="preserve"> Lake Travis</t>
  </si>
  <si>
    <t>San Marcos</t>
  </si>
  <si>
    <t>Uvalde</t>
  </si>
  <si>
    <t>San Antonio Burbank</t>
  </si>
  <si>
    <t>San Antoni Alamo Heights</t>
  </si>
  <si>
    <t>Beeville Jones</t>
  </si>
  <si>
    <t>Corpus Christi Tuloso Midwa</t>
  </si>
  <si>
    <t>Edcouch-Elsa</t>
  </si>
  <si>
    <t xml:space="preserve">Weslaco East </t>
  </si>
  <si>
    <t>LaJoya Lincoln</t>
  </si>
  <si>
    <t>Laredo Johnson</t>
  </si>
  <si>
    <t>Beeville (Jones)</t>
  </si>
  <si>
    <t>Rosenberg Lamar Consolidated</t>
  </si>
  <si>
    <t>Baytown Goose Creek Memorial</t>
  </si>
  <si>
    <t>Waco Midway (Hewitt)</t>
  </si>
  <si>
    <t>4/5A</t>
  </si>
  <si>
    <t>5/4A</t>
  </si>
  <si>
    <t>N/A</t>
  </si>
  <si>
    <t>pts</t>
  </si>
  <si>
    <t>San Antonio Northside Brandeis</t>
  </si>
  <si>
    <t>San Antonio Northside Clark</t>
  </si>
  <si>
    <t>San Antonio Northside Jay</t>
  </si>
  <si>
    <t>San Antonio Northside Marshall</t>
  </si>
  <si>
    <t>San Antonio Northside Taft</t>
  </si>
  <si>
    <t>San Antonio Northside Warren</t>
  </si>
  <si>
    <t>seed</t>
  </si>
  <si>
    <t>next years</t>
  </si>
  <si>
    <t>seed succ</t>
  </si>
  <si>
    <t>sum</t>
  </si>
  <si>
    <t>count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</si>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</sst>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i/>
      <u/>
      <sz val="12"/>
      <color theme="1"/>
      <name val="Calibri"/>
      <scheme val="minor"/>
    </font>
    <font>
      <sz val="18"/>
      <color indexed="81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569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6" borderId="0" xfId="0" applyFont="1" applyFill="1" applyAlignment="1">
      <alignment horizontal="center"/>
    </xf>
    <xf numFmtId="2" fontId="0" fillId="0" borderId="0" xfId="0" applyNumberFormat="1"/>
    <xf numFmtId="0" fontId="0" fillId="8" borderId="0" xfId="0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0" fillId="8" borderId="0" xfId="0" applyFill="1"/>
    <xf numFmtId="0" fontId="0" fillId="7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0" xfId="0" applyNumberFormat="1" applyFill="1" applyBorder="1" applyAlignment="1">
      <alignment horizontal="center"/>
    </xf>
    <xf numFmtId="0" fontId="0" fillId="0" borderId="0" xfId="0" applyBorder="1"/>
    <xf numFmtId="0" fontId="0" fillId="8" borderId="3" xfId="0" applyNumberFormat="1" applyFill="1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0" xfId="0" applyNumberForma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quotePrefix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</cellXfs>
  <cellStyles count="56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5" builtinId="9" hidden="1"/>
    <cellStyle name="Followed Hyperlink" xfId="3877" builtinId="9" hidden="1"/>
    <cellStyle name="Followed Hyperlink" xfId="3879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49" builtinId="9" hidden="1"/>
    <cellStyle name="Followed Hyperlink" xfId="4351" builtinId="9" hidden="1"/>
    <cellStyle name="Followed Hyperlink" xfId="4353" builtinId="9" hidden="1"/>
    <cellStyle name="Followed Hyperlink" xfId="4355" builtinId="9" hidden="1"/>
    <cellStyle name="Followed Hyperlink" xfId="4357" builtinId="9" hidden="1"/>
    <cellStyle name="Followed Hyperlink" xfId="4359" builtinId="9" hidden="1"/>
    <cellStyle name="Followed Hyperlink" xfId="4361" builtinId="9" hidden="1"/>
    <cellStyle name="Followed Hyperlink" xfId="4363" builtinId="9" hidden="1"/>
    <cellStyle name="Followed Hyperlink" xfId="4365" builtinId="9" hidden="1"/>
    <cellStyle name="Followed Hyperlink" xfId="4367" builtinId="9" hidden="1"/>
    <cellStyle name="Followed Hyperlink" xfId="4369" builtinId="9" hidden="1"/>
    <cellStyle name="Followed Hyperlink" xfId="4371" builtinId="9" hidden="1"/>
    <cellStyle name="Followed Hyperlink" xfId="4373" builtinId="9" hidden="1"/>
    <cellStyle name="Followed Hyperlink" xfId="4375" builtinId="9" hidden="1"/>
    <cellStyle name="Followed Hyperlink" xfId="4377" builtinId="9" hidden="1"/>
    <cellStyle name="Followed Hyperlink" xfId="4379" builtinId="9" hidden="1"/>
    <cellStyle name="Followed Hyperlink" xfId="4381" builtinId="9" hidden="1"/>
    <cellStyle name="Followed Hyperlink" xfId="4383" builtinId="9" hidden="1"/>
    <cellStyle name="Followed Hyperlink" xfId="4385" builtinId="9" hidden="1"/>
    <cellStyle name="Followed Hyperlink" xfId="4387" builtinId="9" hidden="1"/>
    <cellStyle name="Followed Hyperlink" xfId="4389" builtinId="9" hidden="1"/>
    <cellStyle name="Followed Hyperlink" xfId="4391" builtinId="9" hidden="1"/>
    <cellStyle name="Followed Hyperlink" xfId="4393" builtinId="9" hidden="1"/>
    <cellStyle name="Followed Hyperlink" xfId="4395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423" builtinId="9" hidden="1"/>
    <cellStyle name="Followed Hyperlink" xfId="4425" builtinId="9" hidden="1"/>
    <cellStyle name="Followed Hyperlink" xfId="4427" builtinId="9" hidden="1"/>
    <cellStyle name="Followed Hyperlink" xfId="4429" builtinId="9" hidden="1"/>
    <cellStyle name="Followed Hyperlink" xfId="4431" builtinId="9" hidden="1"/>
    <cellStyle name="Followed Hyperlink" xfId="4433" builtinId="9" hidden="1"/>
    <cellStyle name="Followed Hyperlink" xfId="4435" builtinId="9" hidden="1"/>
    <cellStyle name="Followed Hyperlink" xfId="4437" builtinId="9" hidden="1"/>
    <cellStyle name="Followed Hyperlink" xfId="4439" builtinId="9" hidden="1"/>
    <cellStyle name="Followed Hyperlink" xfId="4441" builtinId="9" hidden="1"/>
    <cellStyle name="Followed Hyperlink" xfId="4443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5" builtinId="9" hidden="1"/>
    <cellStyle name="Followed Hyperlink" xfId="4637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7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1" builtinId="9" hidden="1"/>
    <cellStyle name="Followed Hyperlink" xfId="4873" builtinId="9" hidden="1"/>
    <cellStyle name="Followed Hyperlink" xfId="4875" builtinId="9" hidden="1"/>
    <cellStyle name="Followed Hyperlink" xfId="4877" builtinId="9" hidden="1"/>
    <cellStyle name="Followed Hyperlink" xfId="4879" builtinId="9" hidden="1"/>
    <cellStyle name="Followed Hyperlink" xfId="4881" builtinId="9" hidden="1"/>
    <cellStyle name="Followed Hyperlink" xfId="4883" builtinId="9" hidden="1"/>
    <cellStyle name="Followed Hyperlink" xfId="4885" builtinId="9" hidden="1"/>
    <cellStyle name="Followed Hyperlink" xfId="4887" builtinId="9" hidden="1"/>
    <cellStyle name="Followed Hyperlink" xfId="4889" builtinId="9" hidden="1"/>
    <cellStyle name="Followed Hyperlink" xfId="4891" builtinId="9" hidden="1"/>
    <cellStyle name="Followed Hyperlink" xfId="4893" builtinId="9" hidden="1"/>
    <cellStyle name="Followed Hyperlink" xfId="4895" builtinId="9" hidden="1"/>
    <cellStyle name="Followed Hyperlink" xfId="4897" builtinId="9" hidden="1"/>
    <cellStyle name="Followed Hyperlink" xfId="4899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5191" builtinId="9" hidden="1"/>
    <cellStyle name="Followed Hyperlink" xfId="5193" builtinId="9" hidden="1"/>
    <cellStyle name="Followed Hyperlink" xfId="5195" builtinId="9" hidden="1"/>
    <cellStyle name="Followed Hyperlink" xfId="5197" builtinId="9" hidden="1"/>
    <cellStyle name="Followed Hyperlink" xfId="5199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9" builtinId="9" hidden="1"/>
    <cellStyle name="Followed Hyperlink" xfId="5481" builtinId="9" hidden="1"/>
    <cellStyle name="Followed Hyperlink" xfId="5483" builtinId="9" hidden="1"/>
    <cellStyle name="Followed Hyperlink" xfId="5485" builtinId="9" hidden="1"/>
    <cellStyle name="Followed Hyperlink" xfId="5487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15" builtinId="9" hidden="1"/>
    <cellStyle name="Followed Hyperlink" xfId="5517" builtinId="9" hidden="1"/>
    <cellStyle name="Followed Hyperlink" xfId="5519" builtinId="9" hidden="1"/>
    <cellStyle name="Followed Hyperlink" xfId="5521" builtinId="9" hidden="1"/>
    <cellStyle name="Followed Hyperlink" xfId="5523" builtinId="9" hidden="1"/>
    <cellStyle name="Followed Hyperlink" xfId="5525" builtinId="9" hidden="1"/>
    <cellStyle name="Followed Hyperlink" xfId="5527" builtinId="9" hidden="1"/>
    <cellStyle name="Followed Hyperlink" xfId="5529" builtinId="9" hidden="1"/>
    <cellStyle name="Followed Hyperlink" xfId="5531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59" builtinId="9" hidden="1"/>
    <cellStyle name="Followed Hyperlink" xfId="5561" builtinId="9" hidden="1"/>
    <cellStyle name="Followed Hyperlink" xfId="5563" builtinId="9" hidden="1"/>
    <cellStyle name="Followed Hyperlink" xfId="5565" builtinId="9" hidden="1"/>
    <cellStyle name="Followed Hyperlink" xfId="5567" builtinId="9" hidden="1"/>
    <cellStyle name="Followed Hyperlink" xfId="5569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27" builtinId="9" hidden="1"/>
    <cellStyle name="Followed Hyperlink" xfId="5629" builtinId="9" hidden="1"/>
    <cellStyle name="Followed Hyperlink" xfId="5631" builtinId="9" hidden="1"/>
    <cellStyle name="Followed Hyperlink" xfId="5633" builtinId="9" hidden="1"/>
    <cellStyle name="Followed Hyperlink" xfId="5635" builtinId="9" hidden="1"/>
    <cellStyle name="Followed Hyperlink" xfId="5637" builtinId="9" hidden="1"/>
    <cellStyle name="Followed Hyperlink" xfId="5639" builtinId="9" hidden="1"/>
    <cellStyle name="Followed Hyperlink" xfId="5641" builtinId="9" hidden="1"/>
    <cellStyle name="Followed Hyperlink" xfId="5643" builtinId="9" hidden="1"/>
    <cellStyle name="Followed Hyperlink" xfId="5645" builtinId="9" hidden="1"/>
    <cellStyle name="Followed Hyperlink" xfId="5647" builtinId="9" hidden="1"/>
    <cellStyle name="Followed Hyperlink" xfId="5649" builtinId="9" hidden="1"/>
    <cellStyle name="Followed Hyperlink" xfId="5651" builtinId="9" hidden="1"/>
    <cellStyle name="Followed Hyperlink" xfId="5653" builtinId="9" hidden="1"/>
    <cellStyle name="Followed Hyperlink" xfId="5655" builtinId="9" hidden="1"/>
    <cellStyle name="Followed Hyperlink" xfId="5657" builtinId="9" hidden="1"/>
    <cellStyle name="Followed Hyperlink" xfId="5659" builtinId="9" hidden="1"/>
    <cellStyle name="Followed Hyperlink" xfId="5661" builtinId="9" hidden="1"/>
    <cellStyle name="Followed Hyperlink" xfId="5663" builtinId="9" hidden="1"/>
    <cellStyle name="Followed Hyperlink" xfId="5665" builtinId="9" hidden="1"/>
    <cellStyle name="Followed Hyperlink" xfId="5667" builtinId="9" hidden="1"/>
    <cellStyle name="Followed Hyperlink" xfId="5669" builtinId="9" hidden="1"/>
    <cellStyle name="Followed Hyperlink" xfId="5671" builtinId="9" hidden="1"/>
    <cellStyle name="Followed Hyperlink" xfId="5673" builtinId="9" hidden="1"/>
    <cellStyle name="Followed Hyperlink" xfId="5675" builtinId="9" hidden="1"/>
    <cellStyle name="Followed Hyperlink" xfId="5677" builtinId="9" hidden="1"/>
    <cellStyle name="Followed Hyperlink" xfId="5679" builtinId="9" hidden="1"/>
    <cellStyle name="Followed Hyperlink" xfId="5681" builtinId="9" hidden="1"/>
    <cellStyle name="Followed Hyperlink" xfId="5683" builtinId="9" hidden="1"/>
    <cellStyle name="Followed Hyperlink" xfId="5685" builtinId="9" hidden="1"/>
    <cellStyle name="Followed Hyperlink" xfId="5687" builtinId="9" hidden="1"/>
    <cellStyle name="Followed Hyperlink" xfId="5689" builtinId="9" hidden="1"/>
    <cellStyle name="Followed Hyperlink" xfId="5691" builtinId="9" hidden="1"/>
    <cellStyle name="Followed Hyperlink" xfId="569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6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48" builtinId="8" hidden="1"/>
    <cellStyle name="Hyperlink" xfId="4350" builtinId="8" hidden="1"/>
    <cellStyle name="Hyperlink" xfId="4352" builtinId="8" hidden="1"/>
    <cellStyle name="Hyperlink" xfId="4354" builtinId="8" hidden="1"/>
    <cellStyle name="Hyperlink" xfId="4356" builtinId="8" hidden="1"/>
    <cellStyle name="Hyperlink" xfId="4358" builtinId="8" hidden="1"/>
    <cellStyle name="Hyperlink" xfId="4360" builtinId="8" hidden="1"/>
    <cellStyle name="Hyperlink" xfId="4362" builtinId="8" hidden="1"/>
    <cellStyle name="Hyperlink" xfId="4364" builtinId="8" hidden="1"/>
    <cellStyle name="Hyperlink" xfId="4366" builtinId="8" hidden="1"/>
    <cellStyle name="Hyperlink" xfId="4368" builtinId="8" hidden="1"/>
    <cellStyle name="Hyperlink" xfId="4370" builtinId="8" hidden="1"/>
    <cellStyle name="Hyperlink" xfId="4372" builtinId="8" hidden="1"/>
    <cellStyle name="Hyperlink" xfId="4374" builtinId="8" hidden="1"/>
    <cellStyle name="Hyperlink" xfId="4376" builtinId="8" hidden="1"/>
    <cellStyle name="Hyperlink" xfId="4378" builtinId="8" hidden="1"/>
    <cellStyle name="Hyperlink" xfId="4380" builtinId="8" hidden="1"/>
    <cellStyle name="Hyperlink" xfId="4382" builtinId="8" hidden="1"/>
    <cellStyle name="Hyperlink" xfId="4384" builtinId="8" hidden="1"/>
    <cellStyle name="Hyperlink" xfId="4386" builtinId="8" hidden="1"/>
    <cellStyle name="Hyperlink" xfId="4388" builtinId="8" hidden="1"/>
    <cellStyle name="Hyperlink" xfId="4390" builtinId="8" hidden="1"/>
    <cellStyle name="Hyperlink" xfId="4392" builtinId="8" hidden="1"/>
    <cellStyle name="Hyperlink" xfId="4394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422" builtinId="8" hidden="1"/>
    <cellStyle name="Hyperlink" xfId="4424" builtinId="8" hidden="1"/>
    <cellStyle name="Hyperlink" xfId="4426" builtinId="8" hidden="1"/>
    <cellStyle name="Hyperlink" xfId="4428" builtinId="8" hidden="1"/>
    <cellStyle name="Hyperlink" xfId="4430" builtinId="8" hidden="1"/>
    <cellStyle name="Hyperlink" xfId="4432" builtinId="8" hidden="1"/>
    <cellStyle name="Hyperlink" xfId="4434" builtinId="8" hidden="1"/>
    <cellStyle name="Hyperlink" xfId="4436" builtinId="8" hidden="1"/>
    <cellStyle name="Hyperlink" xfId="4438" builtinId="8" hidden="1"/>
    <cellStyle name="Hyperlink" xfId="4440" builtinId="8" hidden="1"/>
    <cellStyle name="Hyperlink" xfId="4442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68" builtinId="8" hidden="1"/>
    <cellStyle name="Hyperlink" xfId="4870" builtinId="8" hidden="1"/>
    <cellStyle name="Hyperlink" xfId="4872" builtinId="8" hidden="1"/>
    <cellStyle name="Hyperlink" xfId="4874" builtinId="8" hidden="1"/>
    <cellStyle name="Hyperlink" xfId="4876" builtinId="8" hidden="1"/>
    <cellStyle name="Hyperlink" xfId="4878" builtinId="8" hidden="1"/>
    <cellStyle name="Hyperlink" xfId="4880" builtinId="8" hidden="1"/>
    <cellStyle name="Hyperlink" xfId="4882" builtinId="8" hidden="1"/>
    <cellStyle name="Hyperlink" xfId="4884" builtinId="8" hidden="1"/>
    <cellStyle name="Hyperlink" xfId="4886" builtinId="8" hidden="1"/>
    <cellStyle name="Hyperlink" xfId="4888" builtinId="8" hidden="1"/>
    <cellStyle name="Hyperlink" xfId="4890" builtinId="8" hidden="1"/>
    <cellStyle name="Hyperlink" xfId="4892" builtinId="8" hidden="1"/>
    <cellStyle name="Hyperlink" xfId="4894" builtinId="8" hidden="1"/>
    <cellStyle name="Hyperlink" xfId="4896" builtinId="8" hidden="1"/>
    <cellStyle name="Hyperlink" xfId="4898" builtinId="8" hidden="1"/>
    <cellStyle name="Hyperlink" xfId="4900" builtinId="8" hidden="1"/>
    <cellStyle name="Hyperlink" xfId="4902" builtinId="8" hidden="1"/>
    <cellStyle name="Hyperlink" xfId="4904" builtinId="8" hidden="1"/>
    <cellStyle name="Hyperlink" xfId="4906" builtinId="8" hidden="1"/>
    <cellStyle name="Hyperlink" xfId="4908" builtinId="8" hidden="1"/>
    <cellStyle name="Hyperlink" xfId="4910" builtinId="8" hidden="1"/>
    <cellStyle name="Hyperlink" xfId="4912" builtinId="8" hidden="1"/>
    <cellStyle name="Hyperlink" xfId="4914" builtinId="8" hidden="1"/>
    <cellStyle name="Hyperlink" xfId="4916" builtinId="8" hidden="1"/>
    <cellStyle name="Hyperlink" xfId="4918" builtinId="8" hidden="1"/>
    <cellStyle name="Hyperlink" xfId="4920" builtinId="8" hidden="1"/>
    <cellStyle name="Hyperlink" xfId="4922" builtinId="8" hidden="1"/>
    <cellStyle name="Hyperlink" xfId="4924" builtinId="8" hidden="1"/>
    <cellStyle name="Hyperlink" xfId="4926" builtinId="8" hidden="1"/>
    <cellStyle name="Hyperlink" xfId="4928" builtinId="8" hidden="1"/>
    <cellStyle name="Hyperlink" xfId="4930" builtinId="8" hidden="1"/>
    <cellStyle name="Hyperlink" xfId="4932" builtinId="8" hidden="1"/>
    <cellStyle name="Hyperlink" xfId="4934" builtinId="8" hidden="1"/>
    <cellStyle name="Hyperlink" xfId="4936" builtinId="8" hidden="1"/>
    <cellStyle name="Hyperlink" xfId="4938" builtinId="8" hidden="1"/>
    <cellStyle name="Hyperlink" xfId="4940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2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5190" builtinId="8" hidden="1"/>
    <cellStyle name="Hyperlink" xfId="5192" builtinId="8" hidden="1"/>
    <cellStyle name="Hyperlink" xfId="5194" builtinId="8" hidden="1"/>
    <cellStyle name="Hyperlink" xfId="5196" builtinId="8" hidden="1"/>
    <cellStyle name="Hyperlink" xfId="5198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08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4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6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4" builtinId="8" hidden="1"/>
    <cellStyle name="Hyperlink" xfId="5526" builtinId="8" hidden="1"/>
    <cellStyle name="Hyperlink" xfId="5528" builtinId="8" hidden="1"/>
    <cellStyle name="Hyperlink" xfId="5530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4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26" builtinId="8" hidden="1"/>
    <cellStyle name="Hyperlink" xfId="5628" builtinId="8" hidden="1"/>
    <cellStyle name="Hyperlink" xfId="5630" builtinId="8" hidden="1"/>
    <cellStyle name="Hyperlink" xfId="5632" builtinId="8" hidden="1"/>
    <cellStyle name="Hyperlink" xfId="5634" builtinId="8" hidden="1"/>
    <cellStyle name="Hyperlink" xfId="5636" builtinId="8" hidden="1"/>
    <cellStyle name="Hyperlink" xfId="5638" builtinId="8" hidden="1"/>
    <cellStyle name="Hyperlink" xfId="5640" builtinId="8" hidden="1"/>
    <cellStyle name="Hyperlink" xfId="5642" builtinId="8" hidden="1"/>
    <cellStyle name="Hyperlink" xfId="5644" builtinId="8" hidden="1"/>
    <cellStyle name="Hyperlink" xfId="5646" builtinId="8" hidden="1"/>
    <cellStyle name="Hyperlink" xfId="5648" builtinId="8" hidden="1"/>
    <cellStyle name="Hyperlink" xfId="5650" builtinId="8" hidden="1"/>
    <cellStyle name="Hyperlink" xfId="5652" builtinId="8" hidden="1"/>
    <cellStyle name="Hyperlink" xfId="5654" builtinId="8" hidden="1"/>
    <cellStyle name="Hyperlink" xfId="5656" builtinId="8" hidden="1"/>
    <cellStyle name="Hyperlink" xfId="5658" builtinId="8" hidden="1"/>
    <cellStyle name="Hyperlink" xfId="5660" builtinId="8" hidden="1"/>
    <cellStyle name="Hyperlink" xfId="5662" builtinId="8" hidden="1"/>
    <cellStyle name="Hyperlink" xfId="5664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72" builtinId="8" hidden="1"/>
    <cellStyle name="Hyperlink" xfId="5674" builtinId="8" hidden="1"/>
    <cellStyle name="Hyperlink" xfId="5676" builtinId="8" hidden="1"/>
    <cellStyle name="Hyperlink" xfId="5678" builtinId="8" hidden="1"/>
    <cellStyle name="Hyperlink" xfId="5680" builtinId="8" hidden="1"/>
    <cellStyle name="Hyperlink" xfId="5682" builtinId="8" hidden="1"/>
    <cellStyle name="Hyperlink" xfId="5684" builtinId="8" hidden="1"/>
    <cellStyle name="Hyperlink" xfId="5686" builtinId="8" hidden="1"/>
    <cellStyle name="Hyperlink" xfId="5688" builtinId="8" hidden="1"/>
    <cellStyle name="Hyperlink" xfId="5690" builtinId="8" hidden="1"/>
    <cellStyle name="Hyperlink" xfId="569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0"/>
  <sheetViews>
    <sheetView tabSelected="1" showRuler="0" topLeftCell="I1" workbookViewId="0">
      <selection activeCell="R3" sqref="R3:R34"/>
    </sheetView>
  </sheetViews>
  <sheetFormatPr baseColWidth="10" defaultRowHeight="15" x14ac:dyDescent="0"/>
  <cols>
    <col min="1" max="1" width="5.1640625" bestFit="1" customWidth="1"/>
    <col min="2" max="2" width="32.6640625" bestFit="1" customWidth="1"/>
    <col min="3" max="3" width="5.1640625" bestFit="1" customWidth="1"/>
    <col min="4" max="4" width="6.1640625" style="24" bestFit="1" customWidth="1"/>
    <col min="5" max="5" width="6.83203125" style="31" bestFit="1" customWidth="1"/>
    <col min="6" max="6" width="5.1640625" style="25" bestFit="1" customWidth="1"/>
    <col min="7" max="7" width="6.1640625" style="24" bestFit="1" customWidth="1"/>
    <col min="8" max="8" width="6.83203125" style="31" bestFit="1" customWidth="1"/>
    <col min="9" max="9" width="5.1640625" style="25" bestFit="1" customWidth="1"/>
    <col min="10" max="10" width="6.1640625" style="24" bestFit="1" customWidth="1"/>
    <col min="11" max="11" width="6.83203125" style="31" bestFit="1" customWidth="1"/>
    <col min="12" max="12" width="5.1640625" style="25" bestFit="1" customWidth="1"/>
    <col min="13" max="13" width="6.1640625" style="24" bestFit="1" customWidth="1"/>
    <col min="14" max="14" width="6.83203125" style="31" bestFit="1" customWidth="1"/>
    <col min="15" max="15" width="5.1640625" style="25" bestFit="1" customWidth="1"/>
    <col min="16" max="16" width="10.83203125" style="1"/>
    <col min="17" max="17" width="3.1640625" style="1" bestFit="1" customWidth="1"/>
    <col min="18" max="18" width="38.83203125" style="1" bestFit="1" customWidth="1"/>
  </cols>
  <sheetData>
    <row r="1" spans="1:18">
      <c r="A1" s="1"/>
      <c r="B1" s="1"/>
      <c r="C1" s="1"/>
      <c r="D1" s="18">
        <v>2013</v>
      </c>
      <c r="E1" s="26"/>
      <c r="F1" s="19"/>
      <c r="G1" s="34">
        <v>2012</v>
      </c>
      <c r="H1" s="35"/>
      <c r="I1" s="36"/>
      <c r="J1" s="18">
        <v>2011</v>
      </c>
      <c r="K1" s="26"/>
      <c r="L1" s="19"/>
      <c r="M1" s="18">
        <v>2010</v>
      </c>
      <c r="N1" s="26"/>
      <c r="O1" s="33"/>
    </row>
    <row r="2" spans="1:18">
      <c r="A2" s="1"/>
      <c r="B2" s="1"/>
      <c r="C2" s="1" t="s">
        <v>11</v>
      </c>
      <c r="D2" s="20" t="s">
        <v>33</v>
      </c>
      <c r="E2" s="27" t="s">
        <v>34</v>
      </c>
      <c r="F2" s="21" t="s">
        <v>953</v>
      </c>
      <c r="G2" s="37" t="s">
        <v>33</v>
      </c>
      <c r="H2" s="38" t="s">
        <v>34</v>
      </c>
      <c r="I2" s="21" t="s">
        <v>953</v>
      </c>
      <c r="J2" s="20" t="s">
        <v>33</v>
      </c>
      <c r="K2" s="27" t="s">
        <v>34</v>
      </c>
      <c r="L2" s="21" t="s">
        <v>953</v>
      </c>
      <c r="M2" s="20" t="s">
        <v>33</v>
      </c>
      <c r="N2" s="27" t="s">
        <v>34</v>
      </c>
      <c r="O2" s="21" t="s">
        <v>953</v>
      </c>
    </row>
    <row r="3" spans="1:18">
      <c r="A3" s="1" t="s">
        <v>3</v>
      </c>
      <c r="B3" s="14" t="s">
        <v>592</v>
      </c>
      <c r="C3" s="48">
        <f>F3+I3+L3+O3</f>
        <v>55</v>
      </c>
      <c r="D3" s="23">
        <v>6</v>
      </c>
      <c r="E3" s="30">
        <v>32.1</v>
      </c>
      <c r="F3" s="29">
        <f>D3*1.5+5-RIGHT(E3,1)</f>
        <v>13</v>
      </c>
      <c r="G3" s="23">
        <v>6</v>
      </c>
      <c r="H3" s="30">
        <v>32.1</v>
      </c>
      <c r="I3" s="29">
        <f>G3*1.5+5-RIGHT(H3,1)</f>
        <v>13</v>
      </c>
      <c r="J3" s="23">
        <v>8</v>
      </c>
      <c r="K3" s="30">
        <v>32.1</v>
      </c>
      <c r="L3" s="29">
        <f>J3*1.5+5-RIGHT(K3,1)</f>
        <v>16</v>
      </c>
      <c r="M3" s="32">
        <v>6</v>
      </c>
      <c r="N3" s="30">
        <v>32.1</v>
      </c>
      <c r="O3" s="29">
        <f>M3*1.5+5-RIGHT(N3,1)</f>
        <v>13</v>
      </c>
      <c r="Q3" s="1">
        <f>IF(C3=C2,Q2,ROW()-2)</f>
        <v>1</v>
      </c>
      <c r="R3" s="1" t="str">
        <f>Q3&amp;". "&amp;B3&amp;" ("&amp;A3&amp;") - "&amp;C3</f>
        <v>1. Kilgore (4A) - 55</v>
      </c>
    </row>
    <row r="4" spans="1:18">
      <c r="A4" s="1" t="s">
        <v>3</v>
      </c>
      <c r="B4" s="14" t="s">
        <v>669</v>
      </c>
      <c r="C4" s="48">
        <f>F4+I4+L4+O4</f>
        <v>52.5</v>
      </c>
      <c r="D4" s="23">
        <v>9</v>
      </c>
      <c r="E4" s="30">
        <v>33.1</v>
      </c>
      <c r="F4" s="29">
        <f>D4*1.5+5-RIGHT(E4,1)</f>
        <v>17.5</v>
      </c>
      <c r="G4" s="23">
        <v>5</v>
      </c>
      <c r="H4" s="30">
        <v>33.1</v>
      </c>
      <c r="I4" s="29">
        <f>G4*1.5+5-RIGHT(H4,1)</f>
        <v>11.5</v>
      </c>
      <c r="J4" s="23">
        <v>5</v>
      </c>
      <c r="K4" s="30">
        <v>33.200000000000003</v>
      </c>
      <c r="L4" s="29">
        <f>J4*1.5+5-RIGHT(K4,1)</f>
        <v>10.5</v>
      </c>
      <c r="M4" s="32">
        <v>6</v>
      </c>
      <c r="N4" s="30">
        <v>33.1</v>
      </c>
      <c r="O4" s="29">
        <f>M4*1.5+5-RIGHT(N4,1)</f>
        <v>13</v>
      </c>
      <c r="Q4" s="1">
        <f t="shared" ref="Q4:Q34" si="0">IF(C4=C3,Q3,ROW()-2)</f>
        <v>2</v>
      </c>
      <c r="R4" s="1" t="str">
        <f t="shared" ref="R4:R34" si="1">Q4&amp;". "&amp;B4&amp;" ("&amp;A4&amp;") - "&amp;C4</f>
        <v>2. Waco University (4A) - 52.5</v>
      </c>
    </row>
    <row r="5" spans="1:18">
      <c r="A5" s="1" t="s">
        <v>3</v>
      </c>
      <c r="B5" s="14" t="s">
        <v>525</v>
      </c>
      <c r="C5" s="48">
        <f>F5+I5+L5+O5</f>
        <v>47.5</v>
      </c>
      <c r="D5" s="23">
        <v>6</v>
      </c>
      <c r="E5" s="30">
        <v>9.1</v>
      </c>
      <c r="F5" s="29">
        <f>D5*1.5+5-RIGHT(E5,1)</f>
        <v>13</v>
      </c>
      <c r="G5" s="23">
        <v>8</v>
      </c>
      <c r="H5" s="30">
        <v>9.1</v>
      </c>
      <c r="I5" s="29">
        <f>G5*1.5+5-RIGHT(H5,1)</f>
        <v>16</v>
      </c>
      <c r="J5" s="32">
        <v>4</v>
      </c>
      <c r="K5" s="30">
        <v>9.1</v>
      </c>
      <c r="L5" s="29">
        <f>J5*1.5+5-RIGHT(K5,1)</f>
        <v>10</v>
      </c>
      <c r="M5" s="32">
        <v>3</v>
      </c>
      <c r="N5" s="30">
        <v>9.1</v>
      </c>
      <c r="O5" s="29">
        <f>M5*1.5+5-RIGHT(N5,1)</f>
        <v>8.5</v>
      </c>
      <c r="Q5" s="1">
        <f t="shared" si="0"/>
        <v>3</v>
      </c>
      <c r="R5" s="1" t="str">
        <f t="shared" si="1"/>
        <v>3. Wichita Falls Rider (4A) - 47.5</v>
      </c>
    </row>
    <row r="6" spans="1:18">
      <c r="A6" s="1" t="s">
        <v>3</v>
      </c>
      <c r="B6" s="14" t="s">
        <v>751</v>
      </c>
      <c r="C6" s="48">
        <f>F6+I6+L6+O6</f>
        <v>46.5</v>
      </c>
      <c r="D6" s="23">
        <v>4</v>
      </c>
      <c r="E6" s="30">
        <v>54.1</v>
      </c>
      <c r="F6" s="29">
        <f>D6*1.5+5-RIGHT(E6,1)</f>
        <v>10</v>
      </c>
      <c r="G6" s="23">
        <v>4</v>
      </c>
      <c r="H6" s="39">
        <v>54.2</v>
      </c>
      <c r="I6" s="29">
        <f>G6*1.5+5-RIGHT(H6,1)</f>
        <v>9</v>
      </c>
      <c r="J6" s="23">
        <v>9</v>
      </c>
      <c r="K6" s="30">
        <v>54.1</v>
      </c>
      <c r="L6" s="29">
        <f>J6*1.5+5-RIGHT(K6,1)</f>
        <v>17.5</v>
      </c>
      <c r="M6" s="32">
        <v>4</v>
      </c>
      <c r="N6" s="30">
        <v>53.1</v>
      </c>
      <c r="O6" s="29">
        <f>M6*1.5+5-RIGHT(N6,1)</f>
        <v>10</v>
      </c>
      <c r="Q6" s="1">
        <f t="shared" si="0"/>
        <v>4</v>
      </c>
      <c r="R6" s="1" t="str">
        <f t="shared" si="1"/>
        <v>4. Boerne Champion (4A) - 46.5</v>
      </c>
    </row>
    <row r="7" spans="1:18">
      <c r="A7" s="1" t="s">
        <v>2</v>
      </c>
      <c r="B7" s="50" t="s">
        <v>39</v>
      </c>
      <c r="C7" s="48">
        <f>F7+I7+L7+O7</f>
        <v>45</v>
      </c>
      <c r="D7" s="40">
        <v>3</v>
      </c>
      <c r="E7" s="43">
        <v>9.1999999999999993</v>
      </c>
      <c r="F7" s="42">
        <f>D7*1.5+5-RIGHT(E7,1)+1</f>
        <v>8.5</v>
      </c>
      <c r="G7" s="40">
        <v>5</v>
      </c>
      <c r="H7" s="41">
        <v>9.1999999999999993</v>
      </c>
      <c r="I7" s="42">
        <f>G7*1.5+5-RIGHT(H7,1)+1</f>
        <v>11.5</v>
      </c>
      <c r="J7" s="40">
        <v>2</v>
      </c>
      <c r="K7" s="43">
        <v>9.1</v>
      </c>
      <c r="L7" s="42">
        <f>J7*1.5+5-RIGHT(K7,1)+1</f>
        <v>8</v>
      </c>
      <c r="M7" s="40">
        <v>8</v>
      </c>
      <c r="N7" s="43">
        <v>8.1</v>
      </c>
      <c r="O7" s="42">
        <f>M7*1.5+5-RIGHT(N7,1)+1</f>
        <v>17</v>
      </c>
      <c r="Q7" s="1">
        <f t="shared" si="0"/>
        <v>5</v>
      </c>
      <c r="R7" s="1" t="str">
        <f t="shared" si="1"/>
        <v>5. Dallas Jesuit (5A) - 45</v>
      </c>
    </row>
    <row r="8" spans="1:18">
      <c r="A8" s="1" t="s">
        <v>3</v>
      </c>
      <c r="B8" s="14" t="s">
        <v>606</v>
      </c>
      <c r="C8" s="48">
        <f>F8+I8+L8+O8</f>
        <v>44.5</v>
      </c>
      <c r="D8" s="23">
        <v>2</v>
      </c>
      <c r="E8" s="30">
        <v>29.1</v>
      </c>
      <c r="F8" s="29">
        <f>D8*1.5+5-RIGHT(E8,1)</f>
        <v>7</v>
      </c>
      <c r="G8" s="23">
        <v>7</v>
      </c>
      <c r="H8" s="30">
        <v>29.1</v>
      </c>
      <c r="I8" s="29">
        <f>G8*1.5+5-RIGHT(H8,1)</f>
        <v>14.5</v>
      </c>
      <c r="J8" s="23">
        <v>5</v>
      </c>
      <c r="K8" s="30">
        <v>29.1</v>
      </c>
      <c r="L8" s="29">
        <f>J8*1.5+5-RIGHT(K8,1)</f>
        <v>11.5</v>
      </c>
      <c r="M8" s="32">
        <v>5</v>
      </c>
      <c r="N8" s="30">
        <v>29.1</v>
      </c>
      <c r="O8" s="29">
        <f>M8*1.5+5-RIGHT(N8,1)</f>
        <v>11.5</v>
      </c>
      <c r="Q8" s="1">
        <f t="shared" si="0"/>
        <v>6</v>
      </c>
      <c r="R8" s="1" t="str">
        <f t="shared" si="1"/>
        <v>6. Mount Pleasant (4A) - 44.5</v>
      </c>
    </row>
    <row r="9" spans="1:18">
      <c r="A9" s="1" t="s">
        <v>2</v>
      </c>
      <c r="B9" s="50" t="s">
        <v>97</v>
      </c>
      <c r="C9" s="48">
        <f>F9+I9+L9+O9</f>
        <v>44</v>
      </c>
      <c r="D9" s="40">
        <v>3</v>
      </c>
      <c r="E9" s="43">
        <v>19.399999999999999</v>
      </c>
      <c r="F9" s="42">
        <f>D9*1.5+5-RIGHT(E9,1)+1</f>
        <v>6.5</v>
      </c>
      <c r="G9" s="40">
        <v>2</v>
      </c>
      <c r="H9" s="41">
        <v>19.100000000000001</v>
      </c>
      <c r="I9" s="42">
        <f>G9*1.5+5-RIGHT(H9,1)+1</f>
        <v>8</v>
      </c>
      <c r="J9" s="40">
        <v>6</v>
      </c>
      <c r="K9" s="43">
        <v>19.100000000000001</v>
      </c>
      <c r="L9" s="42">
        <f>J9*1.5+5-RIGHT(K9,1)+1</f>
        <v>14</v>
      </c>
      <c r="M9" s="40">
        <v>7</v>
      </c>
      <c r="N9" s="43">
        <v>18.100000000000001</v>
      </c>
      <c r="O9" s="42">
        <f>M9*1.5+5-RIGHT(N9,1)+1</f>
        <v>15.5</v>
      </c>
      <c r="Q9" s="1">
        <f t="shared" si="0"/>
        <v>7</v>
      </c>
      <c r="R9" s="1" t="str">
        <f t="shared" si="1"/>
        <v>7. Houston Strake Jesuit (5A) - 44</v>
      </c>
    </row>
    <row r="10" spans="1:18">
      <c r="A10" s="1" t="s">
        <v>2</v>
      </c>
      <c r="B10" s="50" t="s">
        <v>83</v>
      </c>
      <c r="C10" s="48">
        <f>F10+I10+L10+O10</f>
        <v>44</v>
      </c>
      <c r="D10" s="40">
        <v>4</v>
      </c>
      <c r="E10" s="43">
        <v>14.1</v>
      </c>
      <c r="F10" s="42">
        <f>D10*1.5+5-RIGHT(E10,1)+1</f>
        <v>11</v>
      </c>
      <c r="G10" s="40">
        <v>4</v>
      </c>
      <c r="H10" s="41">
        <v>14.1</v>
      </c>
      <c r="I10" s="42">
        <f>G10*1.5+5-RIGHT(H10,1)+1</f>
        <v>11</v>
      </c>
      <c r="J10" s="40">
        <v>2</v>
      </c>
      <c r="K10" s="43">
        <v>14.1</v>
      </c>
      <c r="L10" s="42">
        <f>J10*1.5+5-RIGHT(K10,1)+1</f>
        <v>8</v>
      </c>
      <c r="M10" s="40">
        <v>6</v>
      </c>
      <c r="N10" s="43">
        <v>14.1</v>
      </c>
      <c r="O10" s="42">
        <f>M10*1.5+5-RIGHT(N10,1)+1</f>
        <v>14</v>
      </c>
      <c r="Q10" s="1">
        <f t="shared" si="0"/>
        <v>7</v>
      </c>
      <c r="R10" s="1" t="str">
        <f t="shared" si="1"/>
        <v>7. Conroe The Woodlands (5A) - 44</v>
      </c>
    </row>
    <row r="11" spans="1:18">
      <c r="A11" s="1" t="s">
        <v>2</v>
      </c>
      <c r="B11" s="50" t="s">
        <v>122</v>
      </c>
      <c r="C11" s="48">
        <f>F11+I11+L11+O11</f>
        <v>42</v>
      </c>
      <c r="D11" s="40">
        <v>2</v>
      </c>
      <c r="E11" s="43">
        <v>30.2</v>
      </c>
      <c r="F11" s="42">
        <f>D11*1.5+5-RIGHT(E11,1)+1</f>
        <v>7</v>
      </c>
      <c r="G11" s="40">
        <v>8</v>
      </c>
      <c r="H11" s="41">
        <v>30.2</v>
      </c>
      <c r="I11" s="42">
        <f>G11*1.5+5-RIGHT(H11,1)+1</f>
        <v>16</v>
      </c>
      <c r="J11" s="40">
        <v>2</v>
      </c>
      <c r="K11" s="43">
        <v>30.1</v>
      </c>
      <c r="L11" s="42">
        <f>J11*1.5+5-RIGHT(K11,1)+1</f>
        <v>8</v>
      </c>
      <c r="M11" s="40">
        <v>4</v>
      </c>
      <c r="N11" s="43">
        <v>30.1</v>
      </c>
      <c r="O11" s="42">
        <f>M11*1.5+5-RIGHT(N11,1)+1</f>
        <v>11</v>
      </c>
      <c r="Q11" s="1">
        <f t="shared" si="0"/>
        <v>9</v>
      </c>
      <c r="R11" s="1" t="str">
        <f t="shared" si="1"/>
        <v>9. Mission Sharyland (5A) - 42</v>
      </c>
    </row>
    <row r="12" spans="1:18">
      <c r="A12" s="1" t="s">
        <v>951</v>
      </c>
      <c r="B12" s="50" t="s">
        <v>121</v>
      </c>
      <c r="C12" s="48">
        <f>F12+I12+L12+O12</f>
        <v>41.5</v>
      </c>
      <c r="D12" s="40">
        <v>3</v>
      </c>
      <c r="E12" s="43">
        <v>30.1</v>
      </c>
      <c r="F12" s="42">
        <f>D12*1.5+5-RIGHT(E12,1)+1</f>
        <v>9.5</v>
      </c>
      <c r="G12" s="23">
        <v>5</v>
      </c>
      <c r="H12" s="30">
        <v>61.2</v>
      </c>
      <c r="I12" s="29">
        <f>G12*1.5+5-RIGHT(H12,1)</f>
        <v>10.5</v>
      </c>
      <c r="J12" s="23">
        <v>3</v>
      </c>
      <c r="K12" s="30">
        <v>61.1</v>
      </c>
      <c r="L12" s="29">
        <f>J12*1.5+5-RIGHT(K12,1)</f>
        <v>8.5</v>
      </c>
      <c r="M12" s="32">
        <v>6</v>
      </c>
      <c r="N12" s="30">
        <v>61.1</v>
      </c>
      <c r="O12" s="29">
        <f>M12*1.5+5-RIGHT(N12,1)</f>
        <v>13</v>
      </c>
      <c r="Q12" s="1">
        <f t="shared" si="0"/>
        <v>10</v>
      </c>
      <c r="R12" s="1" t="str">
        <f t="shared" si="1"/>
        <v>10. La Joya Juarez-Lincoln (5/4A) - 41.5</v>
      </c>
    </row>
    <row r="13" spans="1:18">
      <c r="A13" s="1" t="s">
        <v>2</v>
      </c>
      <c r="B13" s="50" t="s">
        <v>59</v>
      </c>
      <c r="C13" s="48">
        <f>F13+I13+L13+O13</f>
        <v>40.5</v>
      </c>
      <c r="D13" s="40">
        <v>2</v>
      </c>
      <c r="E13" s="43">
        <v>1.2</v>
      </c>
      <c r="F13" s="42">
        <f>D13*1.5+5-RIGHT(E13,1)+1</f>
        <v>7</v>
      </c>
      <c r="G13" s="40">
        <v>5</v>
      </c>
      <c r="H13" s="43">
        <v>1.2</v>
      </c>
      <c r="I13" s="42">
        <f>G13*1.5+5-RIGHT(H13,1)+1</f>
        <v>11.5</v>
      </c>
      <c r="J13" s="40">
        <v>3</v>
      </c>
      <c r="K13" s="44">
        <v>1.1000000000000001</v>
      </c>
      <c r="L13" s="42">
        <f>J13*1.5+5-RIGHT(K13,1)+1</f>
        <v>9.5</v>
      </c>
      <c r="M13" s="40">
        <v>5</v>
      </c>
      <c r="N13" s="43">
        <v>1.1000000000000001</v>
      </c>
      <c r="O13" s="42">
        <f>M13*1.5+5-RIGHT(N13,1)+1</f>
        <v>12.5</v>
      </c>
      <c r="Q13" s="1">
        <f t="shared" si="0"/>
        <v>11</v>
      </c>
      <c r="R13" s="1" t="str">
        <f t="shared" si="1"/>
        <v>11. El Paso Bel Air (5A) - 40.5</v>
      </c>
    </row>
    <row r="14" spans="1:18">
      <c r="A14" s="1" t="s">
        <v>3</v>
      </c>
      <c r="B14" s="14" t="s">
        <v>647</v>
      </c>
      <c r="C14" s="48">
        <f>F14+I14+L14+O14</f>
        <v>40</v>
      </c>
      <c r="D14" s="23">
        <v>5</v>
      </c>
      <c r="E14" s="30">
        <v>43.1</v>
      </c>
      <c r="F14" s="29">
        <f>D14*1.5+5-RIGHT(E14,1)</f>
        <v>11.5</v>
      </c>
      <c r="G14" s="23">
        <v>7</v>
      </c>
      <c r="H14" s="30">
        <v>43.1</v>
      </c>
      <c r="I14" s="29">
        <f>G14*1.5+5-RIGHT(H14,1)</f>
        <v>14.5</v>
      </c>
      <c r="J14" s="23">
        <v>2</v>
      </c>
      <c r="K14" s="30">
        <v>43.1</v>
      </c>
      <c r="L14" s="29">
        <f>J14*1.5+5-RIGHT(K14,1)</f>
        <v>7</v>
      </c>
      <c r="M14" s="32">
        <v>2</v>
      </c>
      <c r="N14" s="30">
        <v>42.1</v>
      </c>
      <c r="O14" s="29">
        <f>M14*1.5+5-RIGHT(N14,1)</f>
        <v>7</v>
      </c>
      <c r="Q14" s="1">
        <f t="shared" si="0"/>
        <v>12</v>
      </c>
      <c r="R14" s="1" t="str">
        <f t="shared" si="1"/>
        <v>12. Friendswood (4A) - 40</v>
      </c>
    </row>
    <row r="15" spans="1:18">
      <c r="A15" s="1" t="s">
        <v>3</v>
      </c>
      <c r="B15" s="14" t="s">
        <v>577</v>
      </c>
      <c r="C15" s="48">
        <f>F15+I15+L15+O15</f>
        <v>39.5</v>
      </c>
      <c r="D15" s="23">
        <v>5</v>
      </c>
      <c r="E15" s="30">
        <v>18.3</v>
      </c>
      <c r="F15" s="29">
        <f>D15*1.5+5-RIGHT(E15,1)</f>
        <v>9.5</v>
      </c>
      <c r="G15" s="23">
        <v>2</v>
      </c>
      <c r="H15" s="30">
        <v>18.399999999999999</v>
      </c>
      <c r="I15" s="29">
        <f>G15*1.5+5-RIGHT(H15,1)</f>
        <v>4</v>
      </c>
      <c r="J15" s="23">
        <v>3</v>
      </c>
      <c r="K15" s="30">
        <v>18.100000000000001</v>
      </c>
      <c r="L15" s="29">
        <f>J15*1.5+5-RIGHT(K15,1)</f>
        <v>8.5</v>
      </c>
      <c r="M15" s="32">
        <v>9</v>
      </c>
      <c r="N15" s="30">
        <v>18.100000000000001</v>
      </c>
      <c r="O15" s="29">
        <f>M15*1.5+5-RIGHT(N15,1)</f>
        <v>17.5</v>
      </c>
      <c r="Q15" s="1">
        <f t="shared" si="0"/>
        <v>13</v>
      </c>
      <c r="R15" s="1" t="str">
        <f t="shared" si="1"/>
        <v>13. Frisco Wakeland (4A) - 39.5</v>
      </c>
    </row>
    <row r="16" spans="1:18">
      <c r="A16" s="1" t="s">
        <v>3</v>
      </c>
      <c r="B16" s="14" t="s">
        <v>600</v>
      </c>
      <c r="C16" s="48">
        <f>F16+I16+L16+O16</f>
        <v>39.5</v>
      </c>
      <c r="D16" s="23">
        <v>5</v>
      </c>
      <c r="E16" s="30">
        <v>25.1</v>
      </c>
      <c r="F16" s="29">
        <f>D16*1.5+5-RIGHT(E16,1)</f>
        <v>11.5</v>
      </c>
      <c r="G16" s="23">
        <v>4</v>
      </c>
      <c r="H16" s="30">
        <v>26.2</v>
      </c>
      <c r="I16" s="29">
        <f>G16*1.5+5-RIGHT(H16,1)</f>
        <v>9</v>
      </c>
      <c r="J16" s="23">
        <v>4</v>
      </c>
      <c r="K16" s="30">
        <v>26.2</v>
      </c>
      <c r="L16" s="29">
        <f>J16*1.5+5-RIGHT(K16,1)</f>
        <v>9</v>
      </c>
      <c r="M16" s="32">
        <v>4</v>
      </c>
      <c r="N16" s="30">
        <v>26.1</v>
      </c>
      <c r="O16" s="29">
        <f>M16*1.5+5-RIGHT(N16,1)</f>
        <v>10</v>
      </c>
      <c r="Q16" s="1">
        <f t="shared" si="0"/>
        <v>13</v>
      </c>
      <c r="R16" s="1" t="str">
        <f t="shared" si="1"/>
        <v>13. North Dallas (4A) - 39.5</v>
      </c>
    </row>
    <row r="17" spans="1:18">
      <c r="A17" s="1" t="s">
        <v>3</v>
      </c>
      <c r="B17" s="14" t="s">
        <v>635</v>
      </c>
      <c r="C17" s="48">
        <f>F17+I17+L17+O17</f>
        <v>39</v>
      </c>
      <c r="D17" s="23">
        <v>6</v>
      </c>
      <c r="E17" s="30">
        <v>44.1</v>
      </c>
      <c r="F17" s="29">
        <f>D17*1.5+5-RIGHT(E17,1)</f>
        <v>13</v>
      </c>
      <c r="G17" s="23">
        <v>3</v>
      </c>
      <c r="H17" s="30">
        <v>44.1</v>
      </c>
      <c r="I17" s="29">
        <f>G17*1.5+5-RIGHT(H17,1)</f>
        <v>8.5</v>
      </c>
      <c r="J17" s="23">
        <v>3</v>
      </c>
      <c r="K17" s="30">
        <v>44.1</v>
      </c>
      <c r="L17" s="29">
        <f>J17*1.5+5-RIGHT(K17,1)</f>
        <v>8.5</v>
      </c>
      <c r="M17" s="32">
        <v>4</v>
      </c>
      <c r="N17" s="30">
        <v>43.2</v>
      </c>
      <c r="O17" s="29">
        <f>M17*1.5+5-RIGHT(N17,1)</f>
        <v>9</v>
      </c>
      <c r="Q17" s="1">
        <f t="shared" si="0"/>
        <v>15</v>
      </c>
      <c r="R17" s="1" t="str">
        <f t="shared" si="1"/>
        <v>15. Houston Lee (4A) - 39</v>
      </c>
    </row>
    <row r="18" spans="1:18">
      <c r="A18" s="1" t="s">
        <v>2</v>
      </c>
      <c r="B18" s="50" t="s">
        <v>127</v>
      </c>
      <c r="C18" s="48">
        <f>F18+I18+L18+O18</f>
        <v>39</v>
      </c>
      <c r="D18" s="40">
        <v>3</v>
      </c>
      <c r="E18" s="43">
        <v>32.4</v>
      </c>
      <c r="F18" s="42">
        <f>D18*1.5+5-RIGHT(E18,1)+1</f>
        <v>6.5</v>
      </c>
      <c r="G18" s="40">
        <v>5</v>
      </c>
      <c r="H18" s="41">
        <v>32.299999999999997</v>
      </c>
      <c r="I18" s="42">
        <f>G18*1.5+5-RIGHT(H18,1)+1</f>
        <v>10.5</v>
      </c>
      <c r="J18" s="40">
        <v>5</v>
      </c>
      <c r="K18" s="43">
        <v>32.1</v>
      </c>
      <c r="L18" s="42">
        <f>J18*1.5+5-RIGHT(K18,1)+1</f>
        <v>12.5</v>
      </c>
      <c r="M18" s="40">
        <v>3</v>
      </c>
      <c r="N18" s="43">
        <v>32.1</v>
      </c>
      <c r="O18" s="42">
        <f>M18*1.5+5-RIGHT(N18,1)+1</f>
        <v>9.5</v>
      </c>
      <c r="Q18" s="1">
        <f t="shared" si="0"/>
        <v>15</v>
      </c>
      <c r="R18" s="1" t="str">
        <f t="shared" si="1"/>
        <v>15. Brownsville Lopez (5A) - 39</v>
      </c>
    </row>
    <row r="19" spans="1:18">
      <c r="A19" s="1" t="s">
        <v>3</v>
      </c>
      <c r="B19" s="14" t="s">
        <v>769</v>
      </c>
      <c r="C19" s="48">
        <f>F19+I19+L19+O19</f>
        <v>39</v>
      </c>
      <c r="D19" s="23">
        <v>7</v>
      </c>
      <c r="E19" s="30">
        <v>63.1</v>
      </c>
      <c r="F19" s="29">
        <f>D19*1.5+5-RIGHT(E19,1)</f>
        <v>14.5</v>
      </c>
      <c r="G19" s="23">
        <v>6</v>
      </c>
      <c r="H19" s="39">
        <v>63.1</v>
      </c>
      <c r="I19" s="29">
        <f>G19*1.5+5-RIGHT(H19,1)</f>
        <v>13</v>
      </c>
      <c r="J19" s="23">
        <v>5</v>
      </c>
      <c r="K19" s="30">
        <v>63.1</v>
      </c>
      <c r="L19" s="29">
        <f>J19*1.5+5-RIGHT(K19,1)</f>
        <v>11.5</v>
      </c>
      <c r="M19" s="22">
        <v>0</v>
      </c>
      <c r="N19" s="28">
        <v>0.5</v>
      </c>
      <c r="O19" s="29">
        <f>M19*1.5+5-RIGHT(N19,1)</f>
        <v>0</v>
      </c>
      <c r="Q19" s="1">
        <f t="shared" si="0"/>
        <v>15</v>
      </c>
      <c r="R19" s="1" t="str">
        <f t="shared" si="1"/>
        <v>15. Pharr-Valley View (4A) - 39</v>
      </c>
    </row>
    <row r="20" spans="1:18">
      <c r="A20" s="1" t="s">
        <v>2</v>
      </c>
      <c r="B20" s="50" t="s">
        <v>29</v>
      </c>
      <c r="C20" s="48">
        <f>F20+I20+L20+O20</f>
        <v>38.5</v>
      </c>
      <c r="D20" s="40">
        <v>3</v>
      </c>
      <c r="E20" s="43">
        <v>23.1</v>
      </c>
      <c r="F20" s="42">
        <f>D20*1.5+5-RIGHT(E20,1)+1</f>
        <v>9.5</v>
      </c>
      <c r="G20" s="40">
        <v>3</v>
      </c>
      <c r="H20" s="41">
        <v>23.1</v>
      </c>
      <c r="I20" s="42">
        <f>G20*1.5+5-RIGHT(H20,1)+1</f>
        <v>9.5</v>
      </c>
      <c r="J20" s="40">
        <v>2</v>
      </c>
      <c r="K20" s="43">
        <v>23.2</v>
      </c>
      <c r="L20" s="42">
        <f>J20*1.5+5-RIGHT(K20,1)+1</f>
        <v>7</v>
      </c>
      <c r="M20" s="40">
        <v>5</v>
      </c>
      <c r="N20" s="43">
        <v>23.1</v>
      </c>
      <c r="O20" s="42">
        <f>M20*1.5+5-RIGHT(N20,1)+1</f>
        <v>12.5</v>
      </c>
      <c r="Q20" s="1">
        <f t="shared" si="0"/>
        <v>18</v>
      </c>
      <c r="R20" s="1" t="str">
        <f t="shared" si="1"/>
        <v>18. Fort Bend Clements (5A) - 38.5</v>
      </c>
    </row>
    <row r="21" spans="1:18">
      <c r="A21" s="1" t="s">
        <v>2</v>
      </c>
      <c r="B21" s="50" t="s">
        <v>214</v>
      </c>
      <c r="C21" s="48">
        <f>F21+I21+L21+O21</f>
        <v>37.5</v>
      </c>
      <c r="D21" s="40">
        <v>4</v>
      </c>
      <c r="E21" s="43">
        <v>22.1</v>
      </c>
      <c r="F21" s="42">
        <f>D21*1.5+5-RIGHT(E21,1)+1</f>
        <v>11</v>
      </c>
      <c r="G21" s="40">
        <v>2</v>
      </c>
      <c r="H21" s="41">
        <v>22.2</v>
      </c>
      <c r="I21" s="42">
        <f>G21*1.5+5-RIGHT(H21,1)+1</f>
        <v>7</v>
      </c>
      <c r="J21" s="40">
        <v>5</v>
      </c>
      <c r="K21" s="44">
        <v>22.1</v>
      </c>
      <c r="L21" s="42">
        <f>J21*1.5+5-RIGHT(K21,1)+1</f>
        <v>12.5</v>
      </c>
      <c r="M21" s="40">
        <v>2</v>
      </c>
      <c r="N21" s="43">
        <v>22.2</v>
      </c>
      <c r="O21" s="42">
        <f>M21*1.5+5-RIGHT(N21,1)+1</f>
        <v>7</v>
      </c>
      <c r="Q21" s="1">
        <f t="shared" si="0"/>
        <v>19</v>
      </c>
      <c r="R21" s="1" t="str">
        <f t="shared" si="1"/>
        <v>19. Pasadena Dobie (Houston) (5A) - 37.5</v>
      </c>
    </row>
    <row r="22" spans="1:18">
      <c r="A22" s="1" t="s">
        <v>3</v>
      </c>
      <c r="B22" s="14" t="s">
        <v>652</v>
      </c>
      <c r="C22" s="48">
        <f>F22+I22+L22+O22</f>
        <v>37</v>
      </c>
      <c r="D22" s="23">
        <v>1</v>
      </c>
      <c r="E22" s="30">
        <v>42.4</v>
      </c>
      <c r="F22" s="29">
        <f>D22*1.5+5-RIGHT(E22,1)</f>
        <v>2.5</v>
      </c>
      <c r="G22" s="23">
        <v>2</v>
      </c>
      <c r="H22" s="30">
        <v>42.3</v>
      </c>
      <c r="I22" s="29">
        <f>G22*1.5+5-RIGHT(H22,1)</f>
        <v>5</v>
      </c>
      <c r="J22" s="23">
        <v>7</v>
      </c>
      <c r="K22" s="30">
        <v>42.2</v>
      </c>
      <c r="L22" s="29">
        <f>J22*1.5+5-RIGHT(K22,1)</f>
        <v>13.5</v>
      </c>
      <c r="M22" s="32">
        <v>8</v>
      </c>
      <c r="N22" s="30">
        <v>41.1</v>
      </c>
      <c r="O22" s="29">
        <f>M22*1.5+5-RIGHT(N22,1)</f>
        <v>16</v>
      </c>
      <c r="Q22" s="1">
        <f t="shared" si="0"/>
        <v>20</v>
      </c>
      <c r="R22" s="1" t="str">
        <f t="shared" si="1"/>
        <v>20. Humble Kingwood Park (4A) - 37</v>
      </c>
    </row>
    <row r="23" spans="1:18">
      <c r="A23" s="1" t="s">
        <v>3</v>
      </c>
      <c r="B23" s="14" t="s">
        <v>777</v>
      </c>
      <c r="C23" s="48">
        <f>F23+I23+L23+O23</f>
        <v>37</v>
      </c>
      <c r="D23" s="23">
        <v>2</v>
      </c>
      <c r="E23" s="30">
        <v>54.2</v>
      </c>
      <c r="F23" s="29">
        <f>D23*1.5+5-RIGHT(E23,1)</f>
        <v>6</v>
      </c>
      <c r="G23" s="23">
        <v>9</v>
      </c>
      <c r="H23" s="39">
        <v>54.1</v>
      </c>
      <c r="I23" s="29">
        <f>G23*1.5+5-RIGHT(H23,1)</f>
        <v>17.5</v>
      </c>
      <c r="J23" s="23">
        <v>2</v>
      </c>
      <c r="K23" s="30">
        <v>54.3</v>
      </c>
      <c r="L23" s="29">
        <f>J23*1.5+5-RIGHT(K23,1)</f>
        <v>5</v>
      </c>
      <c r="M23" s="23">
        <v>5</v>
      </c>
      <c r="N23" s="30">
        <v>53.4</v>
      </c>
      <c r="O23" s="29">
        <f>M23*1.5+5-RIGHT(N23,1)</f>
        <v>8.5</v>
      </c>
      <c r="Q23" s="1">
        <f t="shared" si="0"/>
        <v>20</v>
      </c>
      <c r="R23" s="1" t="str">
        <f t="shared" si="1"/>
        <v>20. San Antonio Alamo Heights (4A) - 37</v>
      </c>
    </row>
    <row r="24" spans="1:18">
      <c r="A24" s="1" t="s">
        <v>3</v>
      </c>
      <c r="B24" s="14" t="s">
        <v>629</v>
      </c>
      <c r="C24" s="48">
        <f>F24+I24+L24+O24</f>
        <v>37</v>
      </c>
      <c r="D24" s="23">
        <v>4</v>
      </c>
      <c r="E24" s="30">
        <v>40.1</v>
      </c>
      <c r="F24" s="29">
        <f>D24*1.5+5-RIGHT(E24,1)</f>
        <v>10</v>
      </c>
      <c r="G24" s="23">
        <v>3</v>
      </c>
      <c r="H24" s="30">
        <v>40.299999999999997</v>
      </c>
      <c r="I24" s="29">
        <f>G24*1.5+5-RIGHT(H24,1)</f>
        <v>6.5</v>
      </c>
      <c r="J24" s="23">
        <v>5</v>
      </c>
      <c r="K24" s="30">
        <v>40.200000000000003</v>
      </c>
      <c r="L24" s="29">
        <f>J24*1.5+5-RIGHT(K24,1)</f>
        <v>10.5</v>
      </c>
      <c r="M24" s="32">
        <v>4</v>
      </c>
      <c r="N24" s="30">
        <v>40.1</v>
      </c>
      <c r="O24" s="29">
        <f>M24*1.5+5-RIGHT(N24,1)</f>
        <v>10</v>
      </c>
      <c r="Q24" s="1">
        <f t="shared" si="0"/>
        <v>20</v>
      </c>
      <c r="R24" s="1" t="str">
        <f t="shared" si="1"/>
        <v>20. Waller (4A) - 37</v>
      </c>
    </row>
    <row r="25" spans="1:18">
      <c r="A25" s="1" t="s">
        <v>2</v>
      </c>
      <c r="B25" s="50" t="s">
        <v>31</v>
      </c>
      <c r="C25" s="48">
        <f>F25+I25+L25+O25</f>
        <v>37</v>
      </c>
      <c r="D25" s="40">
        <v>5</v>
      </c>
      <c r="E25" s="43">
        <v>21.1</v>
      </c>
      <c r="F25" s="42">
        <f>D25*1.5+5-RIGHT(E25,1)+1</f>
        <v>12.5</v>
      </c>
      <c r="G25" s="40">
        <v>4</v>
      </c>
      <c r="H25" s="41">
        <v>22.1</v>
      </c>
      <c r="I25" s="42">
        <f>G25*1.5+5-RIGHT(H25,1)+1</f>
        <v>11</v>
      </c>
      <c r="J25" s="40">
        <v>4</v>
      </c>
      <c r="K25" s="43">
        <v>22.2</v>
      </c>
      <c r="L25" s="42">
        <f>J25*1.5+5-RIGHT(K25,1)+1</f>
        <v>10</v>
      </c>
      <c r="M25" s="40">
        <v>1</v>
      </c>
      <c r="N25" s="43">
        <v>22.4</v>
      </c>
      <c r="O25" s="42">
        <f>M25*1.5+5-RIGHT(N25,1)+1</f>
        <v>3.5</v>
      </c>
      <c r="Q25" s="1">
        <f t="shared" si="0"/>
        <v>20</v>
      </c>
      <c r="R25" s="1" t="str">
        <f t="shared" si="1"/>
        <v>20. Deer Park (5A) - 37</v>
      </c>
    </row>
    <row r="26" spans="1:18">
      <c r="A26" s="1" t="s">
        <v>950</v>
      </c>
      <c r="B26" s="14" t="s">
        <v>149</v>
      </c>
      <c r="C26" s="48">
        <f>F26+I26+L26+O26</f>
        <v>36</v>
      </c>
      <c r="D26" s="23">
        <v>6</v>
      </c>
      <c r="E26" s="30">
        <v>50.1</v>
      </c>
      <c r="F26" s="29">
        <f>D26*1.5+5-RIGHT(E26,1)</f>
        <v>13</v>
      </c>
      <c r="G26" s="40">
        <v>1</v>
      </c>
      <c r="H26" s="41">
        <v>16.2</v>
      </c>
      <c r="I26" s="42">
        <f>G26*1.5+5-RIGHT(H26,1)+1</f>
        <v>5.5</v>
      </c>
      <c r="J26" s="40">
        <v>2</v>
      </c>
      <c r="K26" s="43">
        <v>16.100000000000001</v>
      </c>
      <c r="L26" s="42">
        <f>J26*1.5+5-RIGHT(K26,1)+1</f>
        <v>8</v>
      </c>
      <c r="M26" s="40">
        <v>3</v>
      </c>
      <c r="N26" s="43">
        <v>16.100000000000001</v>
      </c>
      <c r="O26" s="42">
        <f>M26*1.5+5-RIGHT(N26,1)+1</f>
        <v>9.5</v>
      </c>
      <c r="Q26" s="1">
        <f t="shared" si="0"/>
        <v>24</v>
      </c>
      <c r="R26" s="1" t="str">
        <f t="shared" si="1"/>
        <v>24. Georgetown (4/5A) - 36</v>
      </c>
    </row>
    <row r="27" spans="1:18">
      <c r="A27" s="1" t="s">
        <v>2</v>
      </c>
      <c r="B27" s="50" t="s">
        <v>95</v>
      </c>
      <c r="C27" s="48">
        <f>F27+I27+L27+O27</f>
        <v>36</v>
      </c>
      <c r="D27" s="40">
        <v>2</v>
      </c>
      <c r="E27" s="43">
        <v>19.2</v>
      </c>
      <c r="F27" s="42">
        <f>D27*1.5+5-RIGHT(E27,1)+1</f>
        <v>7</v>
      </c>
      <c r="G27" s="40">
        <v>7</v>
      </c>
      <c r="H27" s="41">
        <v>19.2</v>
      </c>
      <c r="I27" s="42">
        <f>G27*1.5+5-RIGHT(H27,1)+1</f>
        <v>14.5</v>
      </c>
      <c r="J27" s="40">
        <v>3</v>
      </c>
      <c r="K27" s="43">
        <v>19.2</v>
      </c>
      <c r="L27" s="42">
        <f>J27*1.5+5-RIGHT(K27,1)+1</f>
        <v>8.5</v>
      </c>
      <c r="M27" s="40">
        <v>2</v>
      </c>
      <c r="N27" s="43">
        <v>17.3</v>
      </c>
      <c r="O27" s="42">
        <f>M27*1.5+5-RIGHT(N27,1)+1</f>
        <v>6</v>
      </c>
      <c r="Q27" s="1">
        <f t="shared" si="0"/>
        <v>24</v>
      </c>
      <c r="R27" s="1" t="str">
        <f t="shared" si="1"/>
        <v>24. Katy Morton Ranch (5A) - 36</v>
      </c>
    </row>
    <row r="28" spans="1:18">
      <c r="A28" s="1" t="s">
        <v>3</v>
      </c>
      <c r="B28" s="14" t="s">
        <v>616</v>
      </c>
      <c r="C28" s="48">
        <f>F28+I28+L28+O28</f>
        <v>36</v>
      </c>
      <c r="D28" s="23">
        <v>7</v>
      </c>
      <c r="E28" s="30">
        <v>23.1</v>
      </c>
      <c r="F28" s="29">
        <f>D28*1.5+5-RIGHT(E28,1)</f>
        <v>14.5</v>
      </c>
      <c r="G28" s="23">
        <v>2</v>
      </c>
      <c r="H28" s="30">
        <v>23.2</v>
      </c>
      <c r="I28" s="29">
        <f>G28*1.5+5-RIGHT(H28,1)</f>
        <v>6</v>
      </c>
      <c r="J28" s="23">
        <v>3</v>
      </c>
      <c r="K28" s="30">
        <v>23.1</v>
      </c>
      <c r="L28" s="29">
        <f>J28*1.5+5-RIGHT(K28,1)</f>
        <v>8.5</v>
      </c>
      <c r="M28" s="32">
        <v>2</v>
      </c>
      <c r="N28" s="30">
        <v>23.1</v>
      </c>
      <c r="O28" s="29">
        <f>M28*1.5+5-RIGHT(N28,1)</f>
        <v>7</v>
      </c>
      <c r="Q28" s="1">
        <f t="shared" si="0"/>
        <v>24</v>
      </c>
      <c r="R28" s="1" t="str">
        <f t="shared" si="1"/>
        <v>24. Mesquite Poteet (4A) - 36</v>
      </c>
    </row>
    <row r="29" spans="1:18">
      <c r="A29" s="1" t="s">
        <v>2</v>
      </c>
      <c r="B29" s="50" t="s">
        <v>111</v>
      </c>
      <c r="C29" s="48">
        <f>F29+I29+L29+O29</f>
        <v>35.5</v>
      </c>
      <c r="D29" s="40">
        <v>3</v>
      </c>
      <c r="E29" s="43">
        <v>26.1</v>
      </c>
      <c r="F29" s="42">
        <f>D29*1.5+5-RIGHT(E29,1)+1</f>
        <v>9.5</v>
      </c>
      <c r="G29" s="40">
        <v>4</v>
      </c>
      <c r="H29" s="41">
        <v>26.1</v>
      </c>
      <c r="I29" s="42">
        <f>G29*1.5+5-RIGHT(H29,1)+1</f>
        <v>11</v>
      </c>
      <c r="J29" s="40">
        <v>2</v>
      </c>
      <c r="K29" s="43">
        <v>26.1</v>
      </c>
      <c r="L29" s="42">
        <f>J29*1.5+5-RIGHT(K29,1)+1</f>
        <v>8</v>
      </c>
      <c r="M29" s="40">
        <v>2</v>
      </c>
      <c r="N29" s="43">
        <v>26.2</v>
      </c>
      <c r="O29" s="42">
        <f>M29*1.5+5-RIGHT(N29,1)+1</f>
        <v>7</v>
      </c>
      <c r="Q29" s="1">
        <f t="shared" si="0"/>
        <v>27</v>
      </c>
      <c r="R29" s="1" t="str">
        <f t="shared" si="1"/>
        <v>27. San Antonio Reagan (5A) - 35.5</v>
      </c>
    </row>
    <row r="30" spans="1:18">
      <c r="A30" s="1" t="s">
        <v>2</v>
      </c>
      <c r="B30" s="50" t="s">
        <v>138</v>
      </c>
      <c r="C30" s="48">
        <f>F30+I30+L30+O30</f>
        <v>35</v>
      </c>
      <c r="D30" s="22">
        <v>0</v>
      </c>
      <c r="E30" s="28">
        <v>0.5</v>
      </c>
      <c r="F30" s="42">
        <f>D30*1.5+5-RIGHT(E30,1)+1</f>
        <v>1</v>
      </c>
      <c r="G30" s="40">
        <v>2</v>
      </c>
      <c r="H30" s="41">
        <v>7.2</v>
      </c>
      <c r="I30" s="42">
        <f>G30*1.5+5-RIGHT(H30,1)+1</f>
        <v>7</v>
      </c>
      <c r="J30" s="40">
        <v>8</v>
      </c>
      <c r="K30" s="44">
        <v>7.1</v>
      </c>
      <c r="L30" s="42">
        <f>J30*1.5+5-RIGHT(K30,1)+1</f>
        <v>17</v>
      </c>
      <c r="M30" s="40">
        <v>4</v>
      </c>
      <c r="N30" s="43">
        <v>6.2</v>
      </c>
      <c r="O30" s="42">
        <f>M30*1.5+5-RIGHT(N30,1)+1</f>
        <v>10</v>
      </c>
      <c r="Q30" s="1">
        <f t="shared" si="0"/>
        <v>28</v>
      </c>
      <c r="R30" s="1" t="str">
        <f t="shared" si="1"/>
        <v>28. Southlake Carroll (5A) - 35</v>
      </c>
    </row>
    <row r="31" spans="1:18">
      <c r="A31" s="1" t="s">
        <v>3</v>
      </c>
      <c r="B31" s="14" t="s">
        <v>591</v>
      </c>
      <c r="C31" s="48">
        <f>F31+I31+L31+O31</f>
        <v>35</v>
      </c>
      <c r="D31" s="23">
        <v>3</v>
      </c>
      <c r="E31" s="30">
        <v>28.3</v>
      </c>
      <c r="F31" s="29">
        <f>D31*1.5+5-RIGHT(E31,1)</f>
        <v>6.5</v>
      </c>
      <c r="G31" s="23">
        <v>4</v>
      </c>
      <c r="H31" s="30">
        <v>28.1</v>
      </c>
      <c r="I31" s="29">
        <f>G31*1.5+5-RIGHT(H31,1)</f>
        <v>10</v>
      </c>
      <c r="J31" s="23">
        <v>4</v>
      </c>
      <c r="K31" s="30">
        <v>28.1</v>
      </c>
      <c r="L31" s="29">
        <f>J31*1.5+5-RIGHT(K31,1)</f>
        <v>10</v>
      </c>
      <c r="M31" s="32">
        <v>3</v>
      </c>
      <c r="N31" s="30">
        <v>28.1</v>
      </c>
      <c r="O31" s="29">
        <f>M31*1.5+5-RIGHT(N31,1)</f>
        <v>8.5</v>
      </c>
      <c r="Q31" s="1">
        <f t="shared" si="0"/>
        <v>28</v>
      </c>
      <c r="R31" s="1" t="str">
        <f t="shared" si="1"/>
        <v>28. Red Oak (4A) - 35</v>
      </c>
    </row>
    <row r="32" spans="1:18">
      <c r="A32" s="1" t="s">
        <v>3</v>
      </c>
      <c r="B32" s="14" t="s">
        <v>855</v>
      </c>
      <c r="C32" s="48">
        <f>F32+I32+L32+O32</f>
        <v>35</v>
      </c>
      <c r="D32" s="23">
        <v>5</v>
      </c>
      <c r="E32" s="30">
        <v>11.2</v>
      </c>
      <c r="F32" s="29">
        <f>D32*1.5+5-RIGHT(E32,1)</f>
        <v>10.5</v>
      </c>
      <c r="G32" s="23">
        <v>3</v>
      </c>
      <c r="H32" s="30">
        <v>11.1</v>
      </c>
      <c r="I32" s="29">
        <f>G32*1.5+5-RIGHT(H32,1)</f>
        <v>8.5</v>
      </c>
      <c r="J32" s="32">
        <v>3</v>
      </c>
      <c r="K32" s="30">
        <v>11.1</v>
      </c>
      <c r="L32" s="29">
        <f>J32*1.5+5-RIGHT(K32,1)</f>
        <v>8.5</v>
      </c>
      <c r="M32" s="32">
        <v>3</v>
      </c>
      <c r="N32" s="30">
        <v>11.2</v>
      </c>
      <c r="O32" s="29">
        <f>M32*1.5+5-RIGHT(N32,1)</f>
        <v>7.5</v>
      </c>
      <c r="Q32" s="1">
        <f t="shared" si="0"/>
        <v>28</v>
      </c>
      <c r="R32" s="1" t="str">
        <f t="shared" si="1"/>
        <v>28. North Richland Hills Birdville (4A) - 35</v>
      </c>
    </row>
    <row r="33" spans="1:18">
      <c r="A33" s="1" t="s">
        <v>2</v>
      </c>
      <c r="B33" s="50" t="s">
        <v>81</v>
      </c>
      <c r="C33" s="48">
        <f>F33+I33+L33+O33</f>
        <v>35</v>
      </c>
      <c r="D33" s="40">
        <v>6</v>
      </c>
      <c r="E33" s="43">
        <v>13.1</v>
      </c>
      <c r="F33" s="42">
        <f>D33*1.5+5-RIGHT(E33,1)+1</f>
        <v>14</v>
      </c>
      <c r="G33" s="40">
        <v>2</v>
      </c>
      <c r="H33" s="41">
        <v>14.2</v>
      </c>
      <c r="I33" s="42">
        <f>G33*1.5+5-RIGHT(H33,1)+1</f>
        <v>7</v>
      </c>
      <c r="J33" s="40">
        <v>1</v>
      </c>
      <c r="K33" s="43">
        <v>14.3</v>
      </c>
      <c r="L33" s="42">
        <f>J33*1.5+5-RIGHT(K33,1)+1</f>
        <v>4.5</v>
      </c>
      <c r="M33" s="40">
        <v>3</v>
      </c>
      <c r="N33" s="43">
        <v>19.100000000000001</v>
      </c>
      <c r="O33" s="42">
        <f>M33*1.5+5-RIGHT(N33,1)+1</f>
        <v>9.5</v>
      </c>
      <c r="Q33" s="1">
        <f>IF(C33=C32,Q32,ROW()-2)</f>
        <v>28</v>
      </c>
      <c r="R33" s="1" t="str">
        <f t="shared" si="1"/>
        <v>28. Humble Kingwood (5A) - 35</v>
      </c>
    </row>
    <row r="34" spans="1:18">
      <c r="A34" s="1" t="s">
        <v>2</v>
      </c>
      <c r="B34" s="50" t="s">
        <v>0</v>
      </c>
      <c r="C34" s="48">
        <f>F34+I34+L34+O34</f>
        <v>35</v>
      </c>
      <c r="D34" s="40">
        <v>8</v>
      </c>
      <c r="E34" s="43">
        <v>5.0999999999999996</v>
      </c>
      <c r="F34" s="42">
        <f>D34*1.5+5-RIGHT(E34,1)+1</f>
        <v>17</v>
      </c>
      <c r="G34" s="40">
        <v>1</v>
      </c>
      <c r="H34" s="41">
        <v>7.1</v>
      </c>
      <c r="I34" s="42">
        <f>G34*1.5+5-RIGHT(H34,1)+1</f>
        <v>6.5</v>
      </c>
      <c r="J34" s="40">
        <v>1</v>
      </c>
      <c r="K34" s="44">
        <v>7.2</v>
      </c>
      <c r="L34" s="42">
        <f>J34*1.5+5-RIGHT(K34,1)+1</f>
        <v>5.5</v>
      </c>
      <c r="M34" s="40">
        <v>2</v>
      </c>
      <c r="N34" s="43">
        <v>6.3</v>
      </c>
      <c r="O34" s="42">
        <f>M34*1.5+5-RIGHT(N34,1)+1</f>
        <v>6</v>
      </c>
      <c r="Q34" s="1">
        <f t="shared" ref="Q34:Q35" si="2">IF(C34=C33,Q33,ROW()-2)</f>
        <v>28</v>
      </c>
      <c r="R34" s="1" t="str">
        <f t="shared" ref="R34:R35" si="3">Q34&amp;". "&amp;B34&amp;" ("&amp;A34&amp;") - "&amp;C34</f>
        <v>28. Coppell (5A) - 35</v>
      </c>
    </row>
    <row r="35" spans="1:18">
      <c r="A35" s="1" t="s">
        <v>3</v>
      </c>
      <c r="B35" s="14" t="s">
        <v>621</v>
      </c>
      <c r="C35" s="48">
        <f>F35+I35+L35+O35</f>
        <v>34.5</v>
      </c>
      <c r="D35" s="23">
        <v>2</v>
      </c>
      <c r="E35" s="30">
        <v>36.1</v>
      </c>
      <c r="F35" s="29">
        <f>D35*1.5+5-RIGHT(E35,1)</f>
        <v>7</v>
      </c>
      <c r="G35" s="23">
        <v>4</v>
      </c>
      <c r="H35" s="30">
        <v>40.1</v>
      </c>
      <c r="I35" s="29">
        <f>G35*1.5+5-RIGHT(H35,1)</f>
        <v>10</v>
      </c>
      <c r="J35" s="23">
        <v>3</v>
      </c>
      <c r="K35" s="30">
        <v>40.1</v>
      </c>
      <c r="L35" s="29">
        <f>J35*1.5+5-RIGHT(K35,1)</f>
        <v>8.5</v>
      </c>
      <c r="M35" s="32">
        <v>4</v>
      </c>
      <c r="N35" s="30">
        <v>40.200000000000003</v>
      </c>
      <c r="O35" s="29">
        <f>M35*1.5+5-RIGHT(N35,1)</f>
        <v>9</v>
      </c>
    </row>
    <row r="36" spans="1:18">
      <c r="A36" s="1" t="s">
        <v>3</v>
      </c>
      <c r="B36" s="14" t="s">
        <v>516</v>
      </c>
      <c r="C36" s="48">
        <f>F36+I36+L36+O36</f>
        <v>34.5</v>
      </c>
      <c r="D36" s="23">
        <v>2</v>
      </c>
      <c r="E36" s="30">
        <v>13.2</v>
      </c>
      <c r="F36" s="29">
        <f>D36*1.5+5-RIGHT(E36,1)</f>
        <v>6</v>
      </c>
      <c r="G36" s="23">
        <v>4</v>
      </c>
      <c r="H36" s="30">
        <v>13.1</v>
      </c>
      <c r="I36" s="29">
        <f>G36*1.5+5-RIGHT(H36,1)</f>
        <v>10</v>
      </c>
      <c r="J36" s="23">
        <v>5</v>
      </c>
      <c r="K36" s="30">
        <v>13.1</v>
      </c>
      <c r="L36" s="29">
        <f>J36*1.5+5-RIGHT(K36,1)</f>
        <v>11.5</v>
      </c>
      <c r="M36" s="32">
        <v>2</v>
      </c>
      <c r="N36" s="30">
        <v>13.1</v>
      </c>
      <c r="O36" s="29">
        <f>M36*1.5+5-RIGHT(N36,1)</f>
        <v>7</v>
      </c>
    </row>
    <row r="37" spans="1:18">
      <c r="A37" s="1" t="s">
        <v>2</v>
      </c>
      <c r="B37" s="50" t="s">
        <v>102</v>
      </c>
      <c r="C37" s="48">
        <f>F37+I37+L37+O37</f>
        <v>34</v>
      </c>
      <c r="D37" s="40">
        <v>3</v>
      </c>
      <c r="E37" s="43">
        <v>21.2</v>
      </c>
      <c r="F37" s="42">
        <f>D37*1.5+5-RIGHT(E37,1)+1</f>
        <v>8.5</v>
      </c>
      <c r="G37" s="40">
        <v>1</v>
      </c>
      <c r="H37" s="41">
        <v>21.1</v>
      </c>
      <c r="I37" s="42">
        <f>G37*1.5+5-RIGHT(H37,1)+1</f>
        <v>6.5</v>
      </c>
      <c r="J37" s="40">
        <v>3</v>
      </c>
      <c r="K37" s="43">
        <v>21.1</v>
      </c>
      <c r="L37" s="42">
        <f>J37*1.5+5-RIGHT(K37,1)+1</f>
        <v>9.5</v>
      </c>
      <c r="M37" s="40">
        <v>3</v>
      </c>
      <c r="N37" s="43">
        <v>21.1</v>
      </c>
      <c r="O37" s="42">
        <f>M37*1.5+5-RIGHT(N37,1)+1</f>
        <v>9.5</v>
      </c>
    </row>
    <row r="38" spans="1:18">
      <c r="A38" s="1" t="s">
        <v>2</v>
      </c>
      <c r="B38" s="50" t="s">
        <v>77</v>
      </c>
      <c r="C38" s="48">
        <f>F38+I38+L38+O38</f>
        <v>34</v>
      </c>
      <c r="D38" s="40">
        <v>5</v>
      </c>
      <c r="E38" s="43">
        <v>10.1</v>
      </c>
      <c r="F38" s="42">
        <f>D38*1.5+5-RIGHT(E38,1)+1</f>
        <v>12.5</v>
      </c>
      <c r="G38" s="40">
        <v>3</v>
      </c>
      <c r="H38" s="41">
        <v>10.1</v>
      </c>
      <c r="I38" s="42">
        <f>G38*1.5+5-RIGHT(H38,1)+1</f>
        <v>9.5</v>
      </c>
      <c r="J38" s="40">
        <v>4</v>
      </c>
      <c r="K38" s="43">
        <v>10.1</v>
      </c>
      <c r="L38" s="42">
        <f>J38*1.5+5-RIGHT(K38,1)+1</f>
        <v>11</v>
      </c>
      <c r="M38" s="22">
        <v>0</v>
      </c>
      <c r="N38" s="28">
        <v>0.5</v>
      </c>
      <c r="O38" s="42">
        <f>M38*1.5+5-RIGHT(N38,1)+1</f>
        <v>1</v>
      </c>
    </row>
    <row r="39" spans="1:18">
      <c r="A39" s="1" t="s">
        <v>951</v>
      </c>
      <c r="B39" s="50" t="s">
        <v>23</v>
      </c>
      <c r="C39" s="48">
        <f>F39+I39+L39+O39</f>
        <v>33.5</v>
      </c>
      <c r="D39" s="40">
        <v>2</v>
      </c>
      <c r="E39" s="43">
        <v>7.1</v>
      </c>
      <c r="F39" s="42">
        <f>D39*1.5+5-RIGHT(E39,1)+1</f>
        <v>8</v>
      </c>
      <c r="G39" s="40">
        <v>2</v>
      </c>
      <c r="H39" s="41">
        <v>5.2</v>
      </c>
      <c r="I39" s="42">
        <f>G39*1.5+5-RIGHT(H39,1)+1</f>
        <v>7</v>
      </c>
      <c r="J39" s="40">
        <v>2</v>
      </c>
      <c r="K39" s="44">
        <v>5.2</v>
      </c>
      <c r="L39" s="42">
        <f>J39*1.5+5-RIGHT(K39,1)+1</f>
        <v>7</v>
      </c>
      <c r="M39" s="32">
        <v>5</v>
      </c>
      <c r="N39" s="30">
        <v>16.100000000000001</v>
      </c>
      <c r="O39" s="29">
        <f>M39*1.5+5-RIGHT(N39,1)</f>
        <v>11.5</v>
      </c>
    </row>
    <row r="40" spans="1:18">
      <c r="A40" s="1" t="s">
        <v>2</v>
      </c>
      <c r="B40" s="50" t="s">
        <v>126</v>
      </c>
      <c r="C40" s="48">
        <f>F40+I40+L40+O40</f>
        <v>33.5</v>
      </c>
      <c r="D40" s="40">
        <v>2</v>
      </c>
      <c r="E40" s="43">
        <v>32.299999999999997</v>
      </c>
      <c r="F40" s="42">
        <f>D40*1.5+5-RIGHT(E40,1)+1</f>
        <v>6</v>
      </c>
      <c r="G40" s="40">
        <v>3</v>
      </c>
      <c r="H40" s="41">
        <v>32.200000000000003</v>
      </c>
      <c r="I40" s="42">
        <f>G40*1.5+5-RIGHT(H40,1)+1</f>
        <v>8.5</v>
      </c>
      <c r="J40" s="40">
        <v>6</v>
      </c>
      <c r="K40" s="43">
        <v>32.200000000000003</v>
      </c>
      <c r="L40" s="42">
        <f>J40*1.5+5-RIGHT(K40,1)+1</f>
        <v>13</v>
      </c>
      <c r="M40" s="40">
        <v>2</v>
      </c>
      <c r="N40" s="43">
        <v>32.299999999999997</v>
      </c>
      <c r="O40" s="42">
        <f>M40*1.5+5-RIGHT(N40,1)+1</f>
        <v>6</v>
      </c>
    </row>
    <row r="41" spans="1:18">
      <c r="A41" s="1" t="s">
        <v>3</v>
      </c>
      <c r="B41" s="14" t="s">
        <v>877</v>
      </c>
      <c r="C41" s="48">
        <f>F41+I41+L41+O41</f>
        <v>33</v>
      </c>
      <c r="D41" s="23">
        <v>5</v>
      </c>
      <c r="E41" s="30">
        <v>53.1</v>
      </c>
      <c r="F41" s="29">
        <f>D41*1.5+5-RIGHT(E41,1)</f>
        <v>11.5</v>
      </c>
      <c r="G41" s="23">
        <v>1</v>
      </c>
      <c r="H41" s="39">
        <v>53.4</v>
      </c>
      <c r="I41" s="29">
        <f>G41*1.5+5-RIGHT(H41,1)</f>
        <v>2.5</v>
      </c>
      <c r="J41" s="23">
        <v>1</v>
      </c>
      <c r="K41" s="30">
        <v>53.2</v>
      </c>
      <c r="L41" s="29">
        <f>J41*1.5+5-RIGHT(K41,1)</f>
        <v>4.5</v>
      </c>
      <c r="M41" s="32">
        <v>7</v>
      </c>
      <c r="N41" s="30">
        <v>51.1</v>
      </c>
      <c r="O41" s="29">
        <f>M41*1.5+5-RIGHT(N41,1)</f>
        <v>14.5</v>
      </c>
    </row>
    <row r="42" spans="1:18">
      <c r="A42" s="1" t="s">
        <v>2</v>
      </c>
      <c r="B42" s="50" t="s">
        <v>955</v>
      </c>
      <c r="C42" s="48">
        <f>F42+I42+L42+O42</f>
        <v>33</v>
      </c>
      <c r="D42" s="40">
        <v>1</v>
      </c>
      <c r="E42" s="43">
        <v>27.2</v>
      </c>
      <c r="F42" s="42">
        <f>D42*1.5+5-RIGHT(E42,1)+1</f>
        <v>5.5</v>
      </c>
      <c r="G42" s="49">
        <v>2</v>
      </c>
      <c r="H42" s="41">
        <v>27.2</v>
      </c>
      <c r="I42" s="42">
        <f>G42*1.5+5-RIGHT(H42,1)+1</f>
        <v>7</v>
      </c>
      <c r="J42" s="40">
        <v>2</v>
      </c>
      <c r="K42" s="43">
        <v>27.1</v>
      </c>
      <c r="L42" s="42">
        <f>J42*1.5+5-RIGHT(K42,1)+1</f>
        <v>8</v>
      </c>
      <c r="M42" s="40">
        <v>5</v>
      </c>
      <c r="N42" s="43">
        <v>28.1</v>
      </c>
      <c r="O42" s="42">
        <f>M42*1.5+5-RIGHT(N42,1)+1</f>
        <v>12.5</v>
      </c>
    </row>
    <row r="43" spans="1:18">
      <c r="A43" s="1" t="s">
        <v>2</v>
      </c>
      <c r="B43" s="50" t="s">
        <v>140</v>
      </c>
      <c r="C43" s="48">
        <f>F43+I43+L43+O43</f>
        <v>33</v>
      </c>
      <c r="D43" s="22">
        <v>0</v>
      </c>
      <c r="E43" s="28">
        <v>0.5</v>
      </c>
      <c r="F43" s="42">
        <f>D43*1.5+5-RIGHT(E43,1)+1</f>
        <v>1</v>
      </c>
      <c r="G43" s="40">
        <v>4</v>
      </c>
      <c r="H43" s="41">
        <v>8.1</v>
      </c>
      <c r="I43" s="42">
        <f>G43*1.5+5-RIGHT(H43,1)+1</f>
        <v>11</v>
      </c>
      <c r="J43" s="40">
        <v>5</v>
      </c>
      <c r="K43" s="44">
        <v>8.1</v>
      </c>
      <c r="L43" s="42">
        <f>J43*1.5+5-RIGHT(K43,1)+1</f>
        <v>12.5</v>
      </c>
      <c r="M43" s="40">
        <v>3</v>
      </c>
      <c r="N43" s="43">
        <v>8.1999999999999993</v>
      </c>
      <c r="O43" s="42">
        <f>M43*1.5+5-RIGHT(N43,1)+1</f>
        <v>8.5</v>
      </c>
    </row>
    <row r="44" spans="1:18">
      <c r="A44" s="1" t="s">
        <v>3</v>
      </c>
      <c r="B44" s="14" t="s">
        <v>508</v>
      </c>
      <c r="C44" s="48">
        <f>F44+I44+L44+O44</f>
        <v>33</v>
      </c>
      <c r="D44" s="23">
        <v>3</v>
      </c>
      <c r="E44" s="30">
        <v>7.2</v>
      </c>
      <c r="F44" s="29">
        <f>D44*1.5+5-RIGHT(E44,1)</f>
        <v>7.5</v>
      </c>
      <c r="G44" s="23">
        <v>3</v>
      </c>
      <c r="H44" s="30">
        <v>7.1</v>
      </c>
      <c r="I44" s="29">
        <f>G44*1.5+5-RIGHT(H44,1)</f>
        <v>8.5</v>
      </c>
      <c r="J44" s="32">
        <v>4</v>
      </c>
      <c r="K44" s="30">
        <v>7.1</v>
      </c>
      <c r="L44" s="29">
        <f>J44*1.5+5-RIGHT(K44,1)</f>
        <v>10</v>
      </c>
      <c r="M44" s="32">
        <v>2</v>
      </c>
      <c r="N44" s="30">
        <v>7.1</v>
      </c>
      <c r="O44" s="29">
        <f>M44*1.5+5-RIGHT(N44,1)</f>
        <v>7</v>
      </c>
    </row>
    <row r="45" spans="1:18">
      <c r="A45" s="1" t="s">
        <v>3</v>
      </c>
      <c r="B45" s="14" t="s">
        <v>760</v>
      </c>
      <c r="C45" s="48">
        <f>F45+I45+L45+O45</f>
        <v>32.5</v>
      </c>
      <c r="D45" s="23">
        <v>2</v>
      </c>
      <c r="E45" s="30">
        <v>61.2</v>
      </c>
      <c r="F45" s="29">
        <f>D45*1.5+5-RIGHT(E45,1)</f>
        <v>6</v>
      </c>
      <c r="G45" s="23">
        <v>3</v>
      </c>
      <c r="H45" s="39">
        <v>61.1</v>
      </c>
      <c r="I45" s="29">
        <f>G45*1.5+5-RIGHT(H45,1)</f>
        <v>8.5</v>
      </c>
      <c r="J45" s="23">
        <v>3</v>
      </c>
      <c r="K45" s="30">
        <v>61.2</v>
      </c>
      <c r="L45" s="29">
        <f>J45*1.5+5-RIGHT(K45,1)</f>
        <v>7.5</v>
      </c>
      <c r="M45" s="23">
        <v>5</v>
      </c>
      <c r="N45" s="30">
        <v>61.2</v>
      </c>
      <c r="O45" s="29">
        <f>M45*1.5+5-RIGHT(N45,1)</f>
        <v>10.5</v>
      </c>
    </row>
    <row r="46" spans="1:18">
      <c r="A46" s="1" t="s">
        <v>3</v>
      </c>
      <c r="B46" s="14" t="s">
        <v>949</v>
      </c>
      <c r="C46" s="48">
        <f>F46+I46+L46+O46</f>
        <v>32</v>
      </c>
      <c r="D46" s="22">
        <v>0</v>
      </c>
      <c r="E46" s="28">
        <v>0.5</v>
      </c>
      <c r="F46" s="29">
        <f>D46*1.5+5-RIGHT(E46,1)</f>
        <v>0</v>
      </c>
      <c r="G46" s="23">
        <v>6</v>
      </c>
      <c r="H46" s="30">
        <v>34.1</v>
      </c>
      <c r="I46" s="29">
        <f>G46*1.5+5-RIGHT(H46,1)</f>
        <v>13</v>
      </c>
      <c r="J46" s="23">
        <v>3</v>
      </c>
      <c r="K46" s="30">
        <v>34.1</v>
      </c>
      <c r="L46" s="29">
        <f>J46*1.5+5-RIGHT(K46,1)</f>
        <v>8.5</v>
      </c>
      <c r="M46" s="32">
        <v>5</v>
      </c>
      <c r="N46" s="30">
        <v>33.200000000000003</v>
      </c>
      <c r="O46" s="29">
        <f>M46*1.5+5-RIGHT(N46,1)</f>
        <v>10.5</v>
      </c>
    </row>
    <row r="47" spans="1:18">
      <c r="A47" s="1" t="s">
        <v>3</v>
      </c>
      <c r="B47" s="14" t="s">
        <v>767</v>
      </c>
      <c r="C47" s="48">
        <f>F47+I47+L47+O47</f>
        <v>32</v>
      </c>
      <c r="D47" s="23">
        <v>4</v>
      </c>
      <c r="E47" s="30">
        <v>57.1</v>
      </c>
      <c r="F47" s="29">
        <f>D47*1.5+5-RIGHT(E47,1)</f>
        <v>10</v>
      </c>
      <c r="G47" s="23">
        <v>3</v>
      </c>
      <c r="H47" s="39">
        <v>57.1</v>
      </c>
      <c r="I47" s="29">
        <f>G47*1.5+5-RIGHT(H47,1)</f>
        <v>8.5</v>
      </c>
      <c r="J47" s="23">
        <v>2</v>
      </c>
      <c r="K47" s="30">
        <v>57.1</v>
      </c>
      <c r="L47" s="29">
        <f>J47*1.5+5-RIGHT(K47,1)</f>
        <v>7</v>
      </c>
      <c r="M47" s="23">
        <v>3</v>
      </c>
      <c r="N47" s="30">
        <v>57.3</v>
      </c>
      <c r="O47" s="29">
        <f>M47*1.5+5-RIGHT(N47,1)</f>
        <v>6.5</v>
      </c>
    </row>
    <row r="48" spans="1:18">
      <c r="A48" s="1" t="s">
        <v>2</v>
      </c>
      <c r="B48" s="50" t="s">
        <v>15</v>
      </c>
      <c r="C48" s="48">
        <f>F48+I48+L48+O48</f>
        <v>32</v>
      </c>
      <c r="D48" s="40">
        <v>2</v>
      </c>
      <c r="E48" s="43">
        <v>8.1</v>
      </c>
      <c r="F48" s="42">
        <f>D48*1.5+5-RIGHT(E48,1)+1</f>
        <v>8</v>
      </c>
      <c r="G48" s="40">
        <v>2</v>
      </c>
      <c r="H48" s="41">
        <v>12.1</v>
      </c>
      <c r="I48" s="42">
        <f>G48*1.5+5-RIGHT(H48,1)+1</f>
        <v>8</v>
      </c>
      <c r="J48" s="40">
        <v>2</v>
      </c>
      <c r="K48" s="43">
        <v>12.1</v>
      </c>
      <c r="L48" s="42">
        <f>J48*1.5+5-RIGHT(K48,1)+1</f>
        <v>8</v>
      </c>
      <c r="M48" s="40">
        <v>2</v>
      </c>
      <c r="N48" s="43">
        <v>12.1</v>
      </c>
      <c r="O48" s="42">
        <f>M48*1.5+5-RIGHT(N48,1)+1</f>
        <v>8</v>
      </c>
    </row>
    <row r="49" spans="1:15">
      <c r="A49" s="1" t="s">
        <v>2</v>
      </c>
      <c r="B49" s="50" t="s">
        <v>1</v>
      </c>
      <c r="C49" s="48">
        <f>F49+I49+L49+O49</f>
        <v>32</v>
      </c>
      <c r="D49" s="40">
        <v>6</v>
      </c>
      <c r="E49" s="43">
        <v>18.100000000000001</v>
      </c>
      <c r="F49" s="42">
        <f>D49*1.5+5-RIGHT(E49,1)+1</f>
        <v>14</v>
      </c>
      <c r="G49" s="40">
        <v>2</v>
      </c>
      <c r="H49" s="41">
        <v>18.100000000000001</v>
      </c>
      <c r="I49" s="42">
        <f>G49*1.5+5-RIGHT(H49,1)+1</f>
        <v>8</v>
      </c>
      <c r="J49" s="40">
        <v>1</v>
      </c>
      <c r="K49" s="43">
        <v>18.2</v>
      </c>
      <c r="L49" s="42">
        <f>J49*1.5+5-RIGHT(K49,1)+1</f>
        <v>5.5</v>
      </c>
      <c r="M49" s="40">
        <v>1</v>
      </c>
      <c r="N49" s="43">
        <v>18.3</v>
      </c>
      <c r="O49" s="42">
        <f>M49*1.5+5-RIGHT(N49,1)+1</f>
        <v>4.5</v>
      </c>
    </row>
    <row r="50" spans="1:15">
      <c r="A50" s="1" t="s">
        <v>951</v>
      </c>
      <c r="B50" s="50" t="s">
        <v>297</v>
      </c>
      <c r="C50" s="48">
        <f>F50+I50+L50+O50</f>
        <v>31.5</v>
      </c>
      <c r="D50" s="40">
        <v>2</v>
      </c>
      <c r="E50" s="43">
        <v>15.1</v>
      </c>
      <c r="F50" s="42">
        <f>D50*1.5+5-RIGHT(E50,1)+1</f>
        <v>8</v>
      </c>
      <c r="G50" s="40">
        <v>2</v>
      </c>
      <c r="H50" s="41">
        <v>15.3</v>
      </c>
      <c r="I50" s="42">
        <f>G50*1.5+5-RIGHT(H50,1)+1</f>
        <v>6</v>
      </c>
      <c r="J50" s="40">
        <v>2</v>
      </c>
      <c r="K50" s="43">
        <v>15.3</v>
      </c>
      <c r="L50" s="42">
        <f>J50*1.5+5-RIGHT(K50,1)+1</f>
        <v>6</v>
      </c>
      <c r="M50" s="32">
        <v>5</v>
      </c>
      <c r="N50" s="30">
        <v>48.1</v>
      </c>
      <c r="O50" s="29">
        <f>M50*1.5+5-RIGHT(N50,1)</f>
        <v>11.5</v>
      </c>
    </row>
    <row r="51" spans="1:15">
      <c r="A51" s="1" t="s">
        <v>3</v>
      </c>
      <c r="B51" s="14" t="s">
        <v>506</v>
      </c>
      <c r="C51" s="48">
        <f>F51+I51+L51+O51</f>
        <v>31</v>
      </c>
      <c r="D51" s="23">
        <v>4</v>
      </c>
      <c r="E51" s="30">
        <v>5.2</v>
      </c>
      <c r="F51" s="29">
        <f>D51*1.5+5-RIGHT(E51,1)</f>
        <v>9</v>
      </c>
      <c r="G51" s="23">
        <v>2</v>
      </c>
      <c r="H51" s="30">
        <v>5.4</v>
      </c>
      <c r="I51" s="29">
        <f>G51*1.5+5-RIGHT(H51,1)</f>
        <v>4</v>
      </c>
      <c r="J51" s="32">
        <v>4</v>
      </c>
      <c r="K51" s="30">
        <v>5.3</v>
      </c>
      <c r="L51" s="29">
        <f>J51*1.5+5-RIGHT(K51,1)</f>
        <v>8</v>
      </c>
      <c r="M51" s="32">
        <v>4</v>
      </c>
      <c r="N51" s="30">
        <v>5.0999999999999996</v>
      </c>
      <c r="O51" s="29">
        <f>M51*1.5+5-RIGHT(N51,1)</f>
        <v>10</v>
      </c>
    </row>
    <row r="52" spans="1:15">
      <c r="A52" s="1" t="s">
        <v>2</v>
      </c>
      <c r="B52" s="50" t="s">
        <v>119</v>
      </c>
      <c r="C52" s="48">
        <f>F52+I52+L52+O52</f>
        <v>31</v>
      </c>
      <c r="D52" s="40">
        <v>2</v>
      </c>
      <c r="E52" s="43">
        <v>29.1</v>
      </c>
      <c r="F52" s="42">
        <f>D52*1.5+5-RIGHT(E52,1)+1</f>
        <v>8</v>
      </c>
      <c r="G52" s="49">
        <v>2</v>
      </c>
      <c r="H52" s="41">
        <v>29.2</v>
      </c>
      <c r="I52" s="42">
        <f>G52*1.5+5-RIGHT(H52,1)+1</f>
        <v>7</v>
      </c>
      <c r="J52" s="40">
        <v>2</v>
      </c>
      <c r="K52" s="43">
        <v>29.2</v>
      </c>
      <c r="L52" s="42">
        <f>J52*1.5+5-RIGHT(K52,1)+1</f>
        <v>7</v>
      </c>
      <c r="M52" s="40">
        <v>4</v>
      </c>
      <c r="N52" s="43">
        <v>29.3</v>
      </c>
      <c r="O52" s="42">
        <f>M52*1.5+5-RIGHT(N52,1)+1</f>
        <v>9</v>
      </c>
    </row>
    <row r="53" spans="1:15">
      <c r="A53" s="1" t="s">
        <v>2</v>
      </c>
      <c r="B53" s="50" t="s">
        <v>115</v>
      </c>
      <c r="C53" s="48">
        <f>F53+I53+L53+O53</f>
        <v>31</v>
      </c>
      <c r="D53" s="40">
        <v>1</v>
      </c>
      <c r="E53" s="43">
        <v>28.1</v>
      </c>
      <c r="F53" s="42">
        <f>D53*1.5+5-RIGHT(E53,1)+1</f>
        <v>6.5</v>
      </c>
      <c r="G53" s="40">
        <v>3</v>
      </c>
      <c r="H53" s="41">
        <v>28.1</v>
      </c>
      <c r="I53" s="42">
        <f>G53*1.5+5-RIGHT(H53,1)+1</f>
        <v>9.5</v>
      </c>
      <c r="J53" s="40">
        <v>2</v>
      </c>
      <c r="K53" s="43">
        <v>28.1</v>
      </c>
      <c r="L53" s="42">
        <f>J53*1.5+5-RIGHT(K53,1)+1</f>
        <v>8</v>
      </c>
      <c r="M53" s="40">
        <v>2</v>
      </c>
      <c r="N53" s="43">
        <v>29.2</v>
      </c>
      <c r="O53" s="42">
        <f>M53*1.5+5-RIGHT(N53,1)+1</f>
        <v>7</v>
      </c>
    </row>
    <row r="54" spans="1:15">
      <c r="A54" s="1" t="s">
        <v>3</v>
      </c>
      <c r="B54" s="14" t="s">
        <v>503</v>
      </c>
      <c r="C54" s="48">
        <f>F54+I54+L54+O54</f>
        <v>31</v>
      </c>
      <c r="D54" s="23">
        <v>8</v>
      </c>
      <c r="E54" s="30">
        <v>3.2</v>
      </c>
      <c r="F54" s="29">
        <f>D54*1.5+5-RIGHT(E54,1)</f>
        <v>15</v>
      </c>
      <c r="G54" s="23">
        <v>6</v>
      </c>
      <c r="H54" s="30">
        <v>3.3</v>
      </c>
      <c r="I54" s="29">
        <f>G54*1.5+5-RIGHT(H54,1)</f>
        <v>11</v>
      </c>
      <c r="J54" s="22">
        <v>0</v>
      </c>
      <c r="K54" s="28">
        <v>0.5</v>
      </c>
      <c r="L54" s="29">
        <f>J54*1.5+5-RIGHT(K54,1)</f>
        <v>0</v>
      </c>
      <c r="M54" s="32">
        <v>2</v>
      </c>
      <c r="N54" s="30">
        <v>3.3</v>
      </c>
      <c r="O54" s="29">
        <f>M54*1.5+5-RIGHT(N54,1)</f>
        <v>5</v>
      </c>
    </row>
    <row r="55" spans="1:15">
      <c r="A55" s="1" t="s">
        <v>2</v>
      </c>
      <c r="B55" s="50" t="s">
        <v>89</v>
      </c>
      <c r="C55" s="48">
        <f>F55+I55+L55+O55</f>
        <v>31</v>
      </c>
      <c r="D55" s="40">
        <v>2</v>
      </c>
      <c r="E55" s="43">
        <v>16.2</v>
      </c>
      <c r="F55" s="42">
        <f>D55*1.5+5-RIGHT(E55,1)+1</f>
        <v>7</v>
      </c>
      <c r="G55" s="40">
        <v>3</v>
      </c>
      <c r="H55" s="41">
        <v>16.100000000000001</v>
      </c>
      <c r="I55" s="42">
        <f>G55*1.5+5-RIGHT(H55,1)+1</f>
        <v>9.5</v>
      </c>
      <c r="J55" s="40">
        <v>7</v>
      </c>
      <c r="K55" s="43">
        <v>16.3</v>
      </c>
      <c r="L55" s="42">
        <f>J55*1.5+5-RIGHT(K55,1)+1</f>
        <v>13.5</v>
      </c>
      <c r="M55" s="22">
        <v>0</v>
      </c>
      <c r="N55" s="28">
        <v>0.5</v>
      </c>
      <c r="O55" s="42">
        <f>M55*1.5+5-RIGHT(N55,1)+1</f>
        <v>1</v>
      </c>
    </row>
    <row r="56" spans="1:15">
      <c r="A56" s="1" t="s">
        <v>3</v>
      </c>
      <c r="B56" s="14" t="s">
        <v>617</v>
      </c>
      <c r="C56" s="48">
        <f>F56+I56+L56+O56</f>
        <v>30.5</v>
      </c>
      <c r="D56" s="23">
        <v>1</v>
      </c>
      <c r="E56" s="30">
        <v>21.3</v>
      </c>
      <c r="F56" s="29">
        <f>D56*1.5+5-RIGHT(E56,1)</f>
        <v>3.5</v>
      </c>
      <c r="G56" s="23">
        <v>3</v>
      </c>
      <c r="H56" s="30">
        <v>21.2</v>
      </c>
      <c r="I56" s="29">
        <f>G56*1.5+5-RIGHT(H56,1)</f>
        <v>7.5</v>
      </c>
      <c r="J56" s="23">
        <v>6</v>
      </c>
      <c r="K56" s="30">
        <v>21.1</v>
      </c>
      <c r="L56" s="29">
        <f>J56*1.5+5-RIGHT(K56,1)</f>
        <v>13</v>
      </c>
      <c r="M56" s="32">
        <v>3</v>
      </c>
      <c r="N56" s="30">
        <v>21.3</v>
      </c>
      <c r="O56" s="29">
        <f>M56*1.5+5-RIGHT(N56,1)</f>
        <v>6.5</v>
      </c>
    </row>
    <row r="57" spans="1:15">
      <c r="A57" s="1" t="s">
        <v>950</v>
      </c>
      <c r="B57" s="14" t="s">
        <v>143</v>
      </c>
      <c r="C57" s="48">
        <f>F57+I57+L57+O57</f>
        <v>30.5</v>
      </c>
      <c r="D57" s="23">
        <v>3</v>
      </c>
      <c r="E57" s="30">
        <v>31.2</v>
      </c>
      <c r="F57" s="29">
        <f>D57*1.5+5-RIGHT(E57,1)</f>
        <v>7.5</v>
      </c>
      <c r="G57" s="23">
        <v>3</v>
      </c>
      <c r="H57" s="30">
        <v>31.1</v>
      </c>
      <c r="I57" s="29">
        <f>G57*1.5+5-RIGHT(H57,1)</f>
        <v>8.5</v>
      </c>
      <c r="J57" s="23">
        <v>3</v>
      </c>
      <c r="K57" s="30">
        <v>31.2</v>
      </c>
      <c r="L57" s="29">
        <f>J57*2+5-RIGHT(K57,1)</f>
        <v>9</v>
      </c>
      <c r="M57" s="40">
        <v>1</v>
      </c>
      <c r="N57" s="43">
        <v>11.2</v>
      </c>
      <c r="O57" s="42">
        <f>M57*1.5+5-RIGHT(N57,1)+1</f>
        <v>5.5</v>
      </c>
    </row>
    <row r="58" spans="1:15">
      <c r="A58" s="1" t="s">
        <v>2</v>
      </c>
      <c r="B58" s="50" t="s">
        <v>112</v>
      </c>
      <c r="C58" s="48">
        <f>F58+I58+L58+O58</f>
        <v>30.5</v>
      </c>
      <c r="D58" s="40">
        <v>3</v>
      </c>
      <c r="E58" s="43">
        <v>26.2</v>
      </c>
      <c r="F58" s="42">
        <f>D58*1.5+5-RIGHT(E58,1)+1</f>
        <v>8.5</v>
      </c>
      <c r="G58" s="49">
        <v>2</v>
      </c>
      <c r="H58" s="41">
        <v>26.2</v>
      </c>
      <c r="I58" s="42">
        <f>G58*1.5+5-RIGHT(H58,1)+1</f>
        <v>7</v>
      </c>
      <c r="J58" s="40">
        <v>3</v>
      </c>
      <c r="K58" s="43">
        <v>26.2</v>
      </c>
      <c r="L58" s="42">
        <f>J58*1.5+5-RIGHT(K58,1)+1</f>
        <v>8.5</v>
      </c>
      <c r="M58" s="40">
        <v>1</v>
      </c>
      <c r="N58" s="43">
        <v>26.1</v>
      </c>
      <c r="O58" s="42">
        <f>M58*1.5+5-RIGHT(N58,1)+1</f>
        <v>6.5</v>
      </c>
    </row>
    <row r="59" spans="1:15">
      <c r="A59" s="1" t="s">
        <v>3</v>
      </c>
      <c r="B59" s="14" t="s">
        <v>509</v>
      </c>
      <c r="C59" s="48">
        <f>F59+I59+L59+O59</f>
        <v>30</v>
      </c>
      <c r="D59" s="23">
        <v>2</v>
      </c>
      <c r="E59" s="30">
        <v>12.1</v>
      </c>
      <c r="F59" s="29">
        <f>D59*1.5+5-RIGHT(E59,1)</f>
        <v>7</v>
      </c>
      <c r="G59" s="23">
        <v>1</v>
      </c>
      <c r="H59" s="30">
        <v>12.2</v>
      </c>
      <c r="I59" s="29">
        <f>G59*1.5+5-RIGHT(H59,1)</f>
        <v>4.5</v>
      </c>
      <c r="J59" s="23">
        <v>3</v>
      </c>
      <c r="K59" s="30">
        <v>12.1</v>
      </c>
      <c r="L59" s="29">
        <f>J59*1.5+5-RIGHT(K59,1)</f>
        <v>8.5</v>
      </c>
      <c r="M59" s="32">
        <v>4</v>
      </c>
      <c r="N59" s="30">
        <v>12.1</v>
      </c>
      <c r="O59" s="29">
        <f>M59*1.5+5-RIGHT(N59,1)</f>
        <v>10</v>
      </c>
    </row>
    <row r="60" spans="1:15">
      <c r="A60" s="1" t="s">
        <v>3</v>
      </c>
      <c r="B60" s="14" t="s">
        <v>588</v>
      </c>
      <c r="C60" s="48">
        <f>F60+I60+L60+O60</f>
        <v>30</v>
      </c>
      <c r="D60" s="23">
        <v>2</v>
      </c>
      <c r="E60" s="30">
        <v>25.2</v>
      </c>
      <c r="F60" s="29">
        <f>D60*1.5+5-RIGHT(E60,1)</f>
        <v>6</v>
      </c>
      <c r="G60" s="23">
        <v>1</v>
      </c>
      <c r="H60" s="30">
        <v>25.1</v>
      </c>
      <c r="I60" s="29">
        <f>G60*1.5+5-RIGHT(H60,1)</f>
        <v>5.5</v>
      </c>
      <c r="J60" s="23">
        <v>3</v>
      </c>
      <c r="K60" s="30">
        <v>25.1</v>
      </c>
      <c r="L60" s="29">
        <f>J60*1.5+5-RIGHT(K60,1)</f>
        <v>8.5</v>
      </c>
      <c r="M60" s="32">
        <v>4</v>
      </c>
      <c r="N60" s="30">
        <v>25.1</v>
      </c>
      <c r="O60" s="29">
        <f>M60*1.5+5-RIGHT(N60,1)</f>
        <v>10</v>
      </c>
    </row>
    <row r="61" spans="1:15">
      <c r="A61" s="1" t="s">
        <v>950</v>
      </c>
      <c r="B61" s="14" t="s">
        <v>174</v>
      </c>
      <c r="C61" s="48">
        <f>F61+I61+L61+O61</f>
        <v>30</v>
      </c>
      <c r="D61" s="23">
        <v>5</v>
      </c>
      <c r="E61" s="30">
        <v>60.1</v>
      </c>
      <c r="F61" s="29">
        <f>D61*1.5+5-RIGHT(E61,1)</f>
        <v>11.5</v>
      </c>
      <c r="G61" s="22">
        <v>0</v>
      </c>
      <c r="H61" s="28">
        <v>0.5</v>
      </c>
      <c r="I61" s="42">
        <f>G61*1.5+5-RIGHT(H61,1)+1</f>
        <v>1</v>
      </c>
      <c r="J61" s="40">
        <v>2</v>
      </c>
      <c r="K61" s="43">
        <v>29.1</v>
      </c>
      <c r="L61" s="42">
        <f>J61*1.5+5-RIGHT(K61,1)+1</f>
        <v>8</v>
      </c>
      <c r="M61" s="40">
        <v>3</v>
      </c>
      <c r="N61" s="43">
        <v>29.1</v>
      </c>
      <c r="O61" s="42">
        <f>M61*1.5+5-RIGHT(N61,1)+1</f>
        <v>9.5</v>
      </c>
    </row>
    <row r="62" spans="1:15">
      <c r="A62" s="1" t="s">
        <v>2</v>
      </c>
      <c r="B62" s="50" t="s">
        <v>125</v>
      </c>
      <c r="C62" s="48">
        <f>F62+I62+L62+O62</f>
        <v>30</v>
      </c>
      <c r="D62" s="40">
        <v>4</v>
      </c>
      <c r="E62" s="43">
        <v>32.200000000000003</v>
      </c>
      <c r="F62" s="42">
        <f>D62*1.5+5-RIGHT(E62,1)+1</f>
        <v>10</v>
      </c>
      <c r="G62" s="40">
        <v>3</v>
      </c>
      <c r="H62" s="41">
        <v>32.1</v>
      </c>
      <c r="I62" s="42">
        <f>G62*1.5+5-RIGHT(H62,1)+1</f>
        <v>9.5</v>
      </c>
      <c r="J62" s="40">
        <v>1</v>
      </c>
      <c r="K62" s="43">
        <v>32.4</v>
      </c>
      <c r="L62" s="42">
        <f>J62*1.5+5-RIGHT(K62,1)+1</f>
        <v>3.5</v>
      </c>
      <c r="M62" s="40">
        <v>2</v>
      </c>
      <c r="N62" s="43">
        <v>32.200000000000003</v>
      </c>
      <c r="O62" s="42">
        <f>M62*1.5+5-RIGHT(N62,1)+1</f>
        <v>7</v>
      </c>
    </row>
    <row r="63" spans="1:15">
      <c r="A63" s="1" t="s">
        <v>3</v>
      </c>
      <c r="B63" s="14" t="s">
        <v>541</v>
      </c>
      <c r="C63" s="48">
        <f>F63+I63+L63+O63</f>
        <v>30</v>
      </c>
      <c r="D63" s="23">
        <v>2</v>
      </c>
      <c r="E63" s="30">
        <v>14.2</v>
      </c>
      <c r="F63" s="29">
        <f>D63*1.5+5-RIGHT(E63,1)</f>
        <v>6</v>
      </c>
      <c r="G63" s="23">
        <v>3</v>
      </c>
      <c r="H63" s="30">
        <v>14.1</v>
      </c>
      <c r="I63" s="29">
        <f>G63*1.5+5-RIGHT(H63,1)</f>
        <v>8.5</v>
      </c>
      <c r="J63" s="32">
        <v>4</v>
      </c>
      <c r="K63" s="30">
        <v>14.1</v>
      </c>
      <c r="L63" s="29">
        <f>J63*1.5+5-RIGHT(K63,1)</f>
        <v>10</v>
      </c>
      <c r="M63" s="32">
        <v>1</v>
      </c>
      <c r="N63" s="30">
        <v>14.1</v>
      </c>
      <c r="O63" s="29">
        <f>M63*1.5+5-RIGHT(N63,1)</f>
        <v>5.5</v>
      </c>
    </row>
    <row r="64" spans="1:15">
      <c r="A64" s="1" t="s">
        <v>951</v>
      </c>
      <c r="B64" s="50" t="s">
        <v>873</v>
      </c>
      <c r="C64" s="48">
        <f>F64+I64+L64+O64</f>
        <v>29.5</v>
      </c>
      <c r="D64" s="22">
        <v>0</v>
      </c>
      <c r="E64" s="28">
        <v>0.5</v>
      </c>
      <c r="F64" s="42">
        <f>D64*1.5+5-RIGHT(E64,1)+1</f>
        <v>1</v>
      </c>
      <c r="G64" s="23">
        <v>4</v>
      </c>
      <c r="H64" s="30">
        <v>50.1</v>
      </c>
      <c r="I64" s="29">
        <f>G64*1.5+5-RIGHT(H64,1)</f>
        <v>10</v>
      </c>
      <c r="J64" s="23">
        <v>4</v>
      </c>
      <c r="K64" s="30">
        <v>50.1</v>
      </c>
      <c r="L64" s="29">
        <f>J64*1.5+5-RIGHT(K64,1)</f>
        <v>10</v>
      </c>
      <c r="M64" s="32">
        <v>3</v>
      </c>
      <c r="N64" s="30">
        <v>49.1</v>
      </c>
      <c r="O64" s="29">
        <f>M64*1.5+5-RIGHT(N64,1)</f>
        <v>8.5</v>
      </c>
    </row>
    <row r="65" spans="1:15">
      <c r="A65" s="1" t="s">
        <v>2</v>
      </c>
      <c r="B65" s="50" t="s">
        <v>94</v>
      </c>
      <c r="C65" s="48">
        <f>F65+I65+L65+O65</f>
        <v>29.5</v>
      </c>
      <c r="D65" s="40">
        <v>4</v>
      </c>
      <c r="E65" s="43">
        <v>19.100000000000001</v>
      </c>
      <c r="F65" s="42">
        <f>D65*1.5+5-RIGHT(E65,1)+1</f>
        <v>11</v>
      </c>
      <c r="G65" s="40">
        <v>3</v>
      </c>
      <c r="H65" s="41">
        <v>19.3</v>
      </c>
      <c r="I65" s="42">
        <f>G65*1.5+5-RIGHT(H65,1)+1</f>
        <v>7.5</v>
      </c>
      <c r="J65" s="40">
        <v>3</v>
      </c>
      <c r="K65" s="43">
        <v>19.3</v>
      </c>
      <c r="L65" s="42">
        <f>J65*1.5+5-RIGHT(K65,1)+1</f>
        <v>7.5</v>
      </c>
      <c r="M65" s="40">
        <v>1</v>
      </c>
      <c r="N65" s="43">
        <v>17.399999999999999</v>
      </c>
      <c r="O65" s="42">
        <f>M65*1.5+5-RIGHT(N65,1)+1</f>
        <v>3.5</v>
      </c>
    </row>
    <row r="66" spans="1:15">
      <c r="A66" s="1" t="s">
        <v>3</v>
      </c>
      <c r="B66" s="14" t="s">
        <v>528</v>
      </c>
      <c r="C66" s="48">
        <f>F66+I66+L66+O66</f>
        <v>29.5</v>
      </c>
      <c r="D66" s="23">
        <v>4</v>
      </c>
      <c r="E66" s="30">
        <v>15.1</v>
      </c>
      <c r="F66" s="29">
        <f>D66*1.5+5-RIGHT(E66,1)</f>
        <v>10</v>
      </c>
      <c r="G66" s="23">
        <v>1</v>
      </c>
      <c r="H66" s="30">
        <v>15.1</v>
      </c>
      <c r="I66" s="29">
        <f>G66*1.5+5-RIGHT(H66,1)</f>
        <v>5.5</v>
      </c>
      <c r="J66" s="32">
        <v>3</v>
      </c>
      <c r="K66" s="30">
        <v>15.1</v>
      </c>
      <c r="L66" s="29">
        <f>J66*1.5+5-RIGHT(K66,1)</f>
        <v>8.5</v>
      </c>
      <c r="M66" s="32">
        <v>1</v>
      </c>
      <c r="N66" s="30">
        <v>15.1</v>
      </c>
      <c r="O66" s="29">
        <f>M66*1.5+5-RIGHT(N66,1)</f>
        <v>5.5</v>
      </c>
    </row>
    <row r="67" spans="1:15">
      <c r="A67" s="1" t="s">
        <v>3</v>
      </c>
      <c r="B67" s="14" t="s">
        <v>889</v>
      </c>
      <c r="C67" s="48">
        <f>F67+I67+L67+O67</f>
        <v>29</v>
      </c>
      <c r="D67" s="23">
        <v>4</v>
      </c>
      <c r="E67" s="30">
        <v>4.4000000000000004</v>
      </c>
      <c r="F67" s="29">
        <f>D67*1.5+5-RIGHT(E67,1)</f>
        <v>7</v>
      </c>
      <c r="G67" s="23">
        <v>5</v>
      </c>
      <c r="H67" s="30">
        <v>3.4</v>
      </c>
      <c r="I67" s="29">
        <f>G67*1.5+5-RIGHT(H67,1)</f>
        <v>8.5</v>
      </c>
      <c r="J67" s="32">
        <v>2</v>
      </c>
      <c r="K67" s="30">
        <v>3.3</v>
      </c>
      <c r="L67" s="29">
        <f>J67*1.5+5-RIGHT(K67,1)</f>
        <v>5</v>
      </c>
      <c r="M67" s="32">
        <v>3</v>
      </c>
      <c r="N67" s="30">
        <v>3.1</v>
      </c>
      <c r="O67" s="29">
        <f>M67*1.5+5-RIGHT(N67,1)</f>
        <v>8.5</v>
      </c>
    </row>
    <row r="68" spans="1:15">
      <c r="A68" s="1" t="s">
        <v>2</v>
      </c>
      <c r="B68" s="50" t="s">
        <v>178</v>
      </c>
      <c r="C68" s="48">
        <f>F68+I68+L68+O68</f>
        <v>29</v>
      </c>
      <c r="D68" s="40">
        <v>5</v>
      </c>
      <c r="E68" s="43">
        <v>5.2</v>
      </c>
      <c r="F68" s="42">
        <f>D68*1.5+5-RIGHT(E68,1)+1</f>
        <v>11.5</v>
      </c>
      <c r="G68" s="40">
        <v>1</v>
      </c>
      <c r="H68" s="41">
        <v>8.3000000000000007</v>
      </c>
      <c r="I68" s="42">
        <f>G68*1.5+5-RIGHT(H68,1)+1</f>
        <v>4.5</v>
      </c>
      <c r="J68" s="40">
        <v>1</v>
      </c>
      <c r="K68" s="44">
        <v>8.4</v>
      </c>
      <c r="L68" s="42">
        <f>J68*1.5+5-RIGHT(K68,1)+1</f>
        <v>3.5</v>
      </c>
      <c r="M68" s="40">
        <v>3</v>
      </c>
      <c r="N68" s="43">
        <v>6.1</v>
      </c>
      <c r="O68" s="42">
        <f>M68*1.5+5-RIGHT(N68,1)+1</f>
        <v>9.5</v>
      </c>
    </row>
    <row r="69" spans="1:15">
      <c r="A69" s="1" t="s">
        <v>3</v>
      </c>
      <c r="B69" s="14" t="s">
        <v>590</v>
      </c>
      <c r="C69" s="48">
        <f>F69+I69+L69+O69</f>
        <v>29</v>
      </c>
      <c r="D69" s="23">
        <v>2</v>
      </c>
      <c r="E69" s="30">
        <v>26.1</v>
      </c>
      <c r="F69" s="29">
        <f>D69*1.5+5-RIGHT(E69,1)</f>
        <v>7</v>
      </c>
      <c r="G69" s="23">
        <v>3</v>
      </c>
      <c r="H69" s="30">
        <v>26.1</v>
      </c>
      <c r="I69" s="29">
        <f>G69*1.5+5-RIGHT(H69,1)</f>
        <v>8.5</v>
      </c>
      <c r="J69" s="23">
        <v>3</v>
      </c>
      <c r="K69" s="30">
        <v>26.1</v>
      </c>
      <c r="L69" s="29">
        <f>J69*1.5+5-RIGHT(K69,1)</f>
        <v>8.5</v>
      </c>
      <c r="M69" s="32">
        <v>2</v>
      </c>
      <c r="N69" s="30">
        <v>26.3</v>
      </c>
      <c r="O69" s="29">
        <f>M69*1.5+5-RIGHT(N69,1)</f>
        <v>5</v>
      </c>
    </row>
    <row r="70" spans="1:15">
      <c r="A70" s="1" t="s">
        <v>3</v>
      </c>
      <c r="B70" s="14" t="s">
        <v>664</v>
      </c>
      <c r="C70" s="48">
        <f>F70+I70+L70+O70</f>
        <v>29</v>
      </c>
      <c r="D70" s="23">
        <v>2</v>
      </c>
      <c r="E70" s="30">
        <v>35.299999999999997</v>
      </c>
      <c r="F70" s="29">
        <f>D70*1.5+5-RIGHT(E70,1)</f>
        <v>5</v>
      </c>
      <c r="G70" s="23">
        <v>3</v>
      </c>
      <c r="H70" s="30">
        <v>35.1</v>
      </c>
      <c r="I70" s="29">
        <f>G70*1.5+5-RIGHT(H70,1)</f>
        <v>8.5</v>
      </c>
      <c r="J70" s="23">
        <v>3</v>
      </c>
      <c r="K70" s="30">
        <v>35.1</v>
      </c>
      <c r="L70" s="29">
        <f>J70*1.5+5-RIGHT(K70,1)</f>
        <v>8.5</v>
      </c>
      <c r="M70" s="32">
        <v>2</v>
      </c>
      <c r="N70" s="30">
        <v>35.1</v>
      </c>
      <c r="O70" s="29">
        <f>M70*1.5+5-RIGHT(N70,1)</f>
        <v>7</v>
      </c>
    </row>
    <row r="71" spans="1:15">
      <c r="A71" s="1" t="s">
        <v>2</v>
      </c>
      <c r="B71" s="50" t="s">
        <v>131</v>
      </c>
      <c r="C71" s="48">
        <f>F71+I71+L71+O71</f>
        <v>29</v>
      </c>
      <c r="D71" s="22">
        <v>0</v>
      </c>
      <c r="E71" s="28">
        <v>0.5</v>
      </c>
      <c r="F71" s="42">
        <f>D71*1.5+5-RIGHT(E71,1)+1</f>
        <v>1</v>
      </c>
      <c r="G71" s="40">
        <v>6</v>
      </c>
      <c r="H71" s="41">
        <v>5.0999999999999996</v>
      </c>
      <c r="I71" s="42">
        <f>G71*1.5+5-RIGHT(H71,1)+1</f>
        <v>14</v>
      </c>
      <c r="J71" s="40">
        <v>2</v>
      </c>
      <c r="K71" s="44">
        <v>5.3</v>
      </c>
      <c r="L71" s="42">
        <f>J71*1.5+5-RIGHT(K71,1)+1</f>
        <v>6</v>
      </c>
      <c r="M71" s="40">
        <v>2</v>
      </c>
      <c r="N71" s="43">
        <v>4.0999999999999996</v>
      </c>
      <c r="O71" s="42">
        <f>M71*1.5+5-RIGHT(N71,1)+1</f>
        <v>8</v>
      </c>
    </row>
    <row r="72" spans="1:15">
      <c r="A72" s="1" t="s">
        <v>2</v>
      </c>
      <c r="B72" s="50" t="s">
        <v>78</v>
      </c>
      <c r="C72" s="48">
        <f>F72+I72+L72+O72</f>
        <v>28.5</v>
      </c>
      <c r="D72" s="40">
        <v>1</v>
      </c>
      <c r="E72" s="43">
        <v>11.1</v>
      </c>
      <c r="F72" s="42">
        <f>D72*1.5+5-RIGHT(E72,1)+1</f>
        <v>6.5</v>
      </c>
      <c r="G72" s="40">
        <v>1</v>
      </c>
      <c r="H72" s="41">
        <v>10.199999999999999</v>
      </c>
      <c r="I72" s="42">
        <f>G72*1.5+5-RIGHT(H72,1)+1</f>
        <v>5.5</v>
      </c>
      <c r="J72" s="40">
        <v>3</v>
      </c>
      <c r="K72" s="43">
        <v>10.3</v>
      </c>
      <c r="L72" s="42">
        <f>J72*1.5+5-RIGHT(K72,1)+1</f>
        <v>7.5</v>
      </c>
      <c r="M72" s="40">
        <v>4</v>
      </c>
      <c r="N72" s="43">
        <v>10.3</v>
      </c>
      <c r="O72" s="42">
        <f>M72*1.5+5-RIGHT(N72,1)+1</f>
        <v>9</v>
      </c>
    </row>
    <row r="73" spans="1:15">
      <c r="A73" s="1" t="s">
        <v>3</v>
      </c>
      <c r="B73" s="14" t="s">
        <v>520</v>
      </c>
      <c r="C73" s="48">
        <f>F73+I73+L73+O73</f>
        <v>28.5</v>
      </c>
      <c r="D73" s="23">
        <v>4</v>
      </c>
      <c r="E73" s="30">
        <v>15.2</v>
      </c>
      <c r="F73" s="29">
        <f>D73*1.5+5-RIGHT(E73,1)</f>
        <v>9</v>
      </c>
      <c r="G73" s="23">
        <v>3</v>
      </c>
      <c r="H73" s="30">
        <v>7.3</v>
      </c>
      <c r="I73" s="29">
        <f>G73*1.5+5-RIGHT(H73,1)</f>
        <v>6.5</v>
      </c>
      <c r="J73" s="23">
        <v>2</v>
      </c>
      <c r="K73" s="30">
        <v>7.4</v>
      </c>
      <c r="L73" s="29">
        <f>J73*1.5+5-RIGHT(K73,1)</f>
        <v>4</v>
      </c>
      <c r="M73" s="32">
        <v>4</v>
      </c>
      <c r="N73" s="30">
        <v>7.2</v>
      </c>
      <c r="O73" s="29">
        <f>M73*1.5+5-RIGHT(N73,1)</f>
        <v>9</v>
      </c>
    </row>
    <row r="74" spans="1:15">
      <c r="A74" s="1" t="s">
        <v>3</v>
      </c>
      <c r="B74" s="14" t="s">
        <v>548</v>
      </c>
      <c r="C74" s="48">
        <f>F74+I74+L74+O74</f>
        <v>28.5</v>
      </c>
      <c r="D74" s="23">
        <v>2</v>
      </c>
      <c r="E74" s="30">
        <v>22.3</v>
      </c>
      <c r="F74" s="29">
        <f>D74*1.5+5-RIGHT(E74,1)</f>
        <v>5</v>
      </c>
      <c r="G74" s="23">
        <v>1</v>
      </c>
      <c r="H74" s="30">
        <v>22.3</v>
      </c>
      <c r="I74" s="29">
        <f>G74*1.5+5-RIGHT(H74,1)</f>
        <v>3.5</v>
      </c>
      <c r="J74" s="23">
        <v>5</v>
      </c>
      <c r="K74" s="30">
        <v>22.1</v>
      </c>
      <c r="L74" s="29">
        <f>J74*1.5+5-RIGHT(K74,1)</f>
        <v>11.5</v>
      </c>
      <c r="M74" s="32">
        <v>3</v>
      </c>
      <c r="N74" s="30">
        <v>22.1</v>
      </c>
      <c r="O74" s="29">
        <f>M74*1.5+5-RIGHT(N74,1)</f>
        <v>8.5</v>
      </c>
    </row>
    <row r="75" spans="1:15">
      <c r="A75" s="1" t="s">
        <v>3</v>
      </c>
      <c r="B75" s="14" t="s">
        <v>603</v>
      </c>
      <c r="C75" s="48">
        <f>F75+I75+L75+O75</f>
        <v>28.5</v>
      </c>
      <c r="D75" s="23">
        <v>4</v>
      </c>
      <c r="E75" s="30">
        <v>31.1</v>
      </c>
      <c r="F75" s="29">
        <f>D75*1.5+5-RIGHT(E75,1)</f>
        <v>10</v>
      </c>
      <c r="G75" s="23">
        <v>1</v>
      </c>
      <c r="H75" s="30">
        <v>31.2</v>
      </c>
      <c r="I75" s="29">
        <f>G75*1.5+5-RIGHT(H75,1)</f>
        <v>4.5</v>
      </c>
      <c r="J75" s="23">
        <v>1</v>
      </c>
      <c r="K75" s="30">
        <v>31.1</v>
      </c>
      <c r="L75" s="29">
        <f>J75*1.5+5-RIGHT(K75,1)</f>
        <v>5.5</v>
      </c>
      <c r="M75" s="32">
        <v>3</v>
      </c>
      <c r="N75" s="30">
        <v>31.1</v>
      </c>
      <c r="O75" s="29">
        <f>M75*1.5+5-RIGHT(N75,1)</f>
        <v>8.5</v>
      </c>
    </row>
    <row r="76" spans="1:15">
      <c r="A76" s="1" t="s">
        <v>951</v>
      </c>
      <c r="B76" s="50" t="s">
        <v>55</v>
      </c>
      <c r="C76" s="48">
        <f>F76+I76+L76+O76</f>
        <v>28.5</v>
      </c>
      <c r="D76" s="40">
        <v>1</v>
      </c>
      <c r="E76" s="43">
        <v>31.4</v>
      </c>
      <c r="F76" s="42">
        <f>D76*1.5+5-RIGHT(E76,1)+1</f>
        <v>3.5</v>
      </c>
      <c r="G76" s="23">
        <v>3</v>
      </c>
      <c r="H76" s="30">
        <v>63.2</v>
      </c>
      <c r="I76" s="29">
        <f>G76*1.5+5-RIGHT(H76,1)</f>
        <v>7.5</v>
      </c>
      <c r="J76" s="23">
        <v>5</v>
      </c>
      <c r="K76" s="30">
        <v>63.2</v>
      </c>
      <c r="L76" s="29">
        <f>J76*1.5+5-RIGHT(K76,1)</f>
        <v>10.5</v>
      </c>
      <c r="M76" s="23">
        <v>2</v>
      </c>
      <c r="N76" s="30">
        <v>63.1</v>
      </c>
      <c r="O76" s="29">
        <f>M76*1.5+5-RIGHT(N76,1)</f>
        <v>7</v>
      </c>
    </row>
    <row r="77" spans="1:15">
      <c r="A77" s="1" t="s">
        <v>3</v>
      </c>
      <c r="B77" s="14" t="s">
        <v>68</v>
      </c>
      <c r="C77" s="48">
        <f>F77+I77+L77+O77</f>
        <v>28</v>
      </c>
      <c r="D77" s="22">
        <v>0</v>
      </c>
      <c r="E77" s="28">
        <v>0.5</v>
      </c>
      <c r="F77" s="29">
        <f>D77*1.5+5-RIGHT(E77,1)</f>
        <v>0</v>
      </c>
      <c r="G77" s="23">
        <v>5</v>
      </c>
      <c r="H77" s="30">
        <v>20.2</v>
      </c>
      <c r="I77" s="29">
        <f>G77*1.5+5-RIGHT(H77,1)</f>
        <v>10.5</v>
      </c>
      <c r="J77" s="23">
        <v>4</v>
      </c>
      <c r="K77" s="30">
        <v>20.100000000000001</v>
      </c>
      <c r="L77" s="29">
        <f>J77*1.5+5-RIGHT(K77,1)</f>
        <v>10</v>
      </c>
      <c r="M77" s="32">
        <v>3</v>
      </c>
      <c r="N77" s="30">
        <v>18.2</v>
      </c>
      <c r="O77" s="29">
        <f>M77*1.5+5-RIGHT(N77,1)</f>
        <v>7.5</v>
      </c>
    </row>
    <row r="78" spans="1:15">
      <c r="A78" s="1" t="s">
        <v>3</v>
      </c>
      <c r="B78" s="14" t="s">
        <v>661</v>
      </c>
      <c r="C78" s="48">
        <f>F78+I78+L78+O78</f>
        <v>28</v>
      </c>
      <c r="D78" s="23">
        <v>3</v>
      </c>
      <c r="E78" s="30">
        <v>35.1</v>
      </c>
      <c r="F78" s="29">
        <f>D78*1.5+5-RIGHT(E78,1)</f>
        <v>8.5</v>
      </c>
      <c r="G78" s="23">
        <v>2</v>
      </c>
      <c r="H78" s="30">
        <v>35.200000000000003</v>
      </c>
      <c r="I78" s="29">
        <f>G78*1.5+5-RIGHT(H78,1)</f>
        <v>6</v>
      </c>
      <c r="J78" s="23">
        <v>2</v>
      </c>
      <c r="K78" s="30">
        <v>35.200000000000003</v>
      </c>
      <c r="L78" s="29">
        <f>J78*1.5+5-RIGHT(K78,1)</f>
        <v>6</v>
      </c>
      <c r="M78" s="32">
        <v>3</v>
      </c>
      <c r="N78" s="30">
        <v>35.200000000000003</v>
      </c>
      <c r="O78" s="29">
        <f>M78*1.5+5-RIGHT(N78,1)</f>
        <v>7.5</v>
      </c>
    </row>
    <row r="79" spans="1:15">
      <c r="A79" s="1" t="s">
        <v>3</v>
      </c>
      <c r="B79" s="14" t="s">
        <v>570</v>
      </c>
      <c r="C79" s="48">
        <f>F79+I79+L79+O79</f>
        <v>28</v>
      </c>
      <c r="D79" s="23">
        <v>2</v>
      </c>
      <c r="E79" s="30">
        <v>56.2</v>
      </c>
      <c r="F79" s="29">
        <f>D79*1.5+5-RIGHT(E79,1)</f>
        <v>6</v>
      </c>
      <c r="G79" s="23">
        <v>3</v>
      </c>
      <c r="H79" s="39">
        <v>56.1</v>
      </c>
      <c r="I79" s="29">
        <f>G79*1.5+5-RIGHT(H79,1)</f>
        <v>8.5</v>
      </c>
      <c r="J79" s="23">
        <v>3</v>
      </c>
      <c r="K79" s="30">
        <v>56.1</v>
      </c>
      <c r="L79" s="29">
        <f>J79*1.5+5-RIGHT(K79,1)</f>
        <v>8.5</v>
      </c>
      <c r="M79" s="23">
        <v>2</v>
      </c>
      <c r="N79" s="30">
        <v>56.3</v>
      </c>
      <c r="O79" s="29">
        <f>M79*1.5+5-RIGHT(N79,1)</f>
        <v>5</v>
      </c>
    </row>
    <row r="80" spans="1:15">
      <c r="A80" s="1" t="s">
        <v>3</v>
      </c>
      <c r="B80" s="14" t="s">
        <v>748</v>
      </c>
      <c r="C80" s="48">
        <f>F80+I80+L80+O80</f>
        <v>28</v>
      </c>
      <c r="D80" s="23">
        <v>3</v>
      </c>
      <c r="E80" s="30">
        <v>56.1</v>
      </c>
      <c r="F80" s="29">
        <f>D80*1.5+5-RIGHT(E80,1)</f>
        <v>8.5</v>
      </c>
      <c r="G80" s="23">
        <v>2</v>
      </c>
      <c r="H80" s="39">
        <v>56.2</v>
      </c>
      <c r="I80" s="29">
        <f>G80*1.5+5-RIGHT(H80,1)</f>
        <v>6</v>
      </c>
      <c r="J80" s="23">
        <v>3</v>
      </c>
      <c r="K80" s="30">
        <v>56.2</v>
      </c>
      <c r="L80" s="29">
        <f>J80*1.5+5-RIGHT(K80,1)</f>
        <v>7.5</v>
      </c>
      <c r="M80" s="32">
        <v>2</v>
      </c>
      <c r="N80" s="30">
        <v>56.2</v>
      </c>
      <c r="O80" s="29">
        <f>M80*1.5+5-RIGHT(N80,1)</f>
        <v>6</v>
      </c>
    </row>
    <row r="81" spans="1:15">
      <c r="A81" s="1" t="s">
        <v>3</v>
      </c>
      <c r="B81" s="14" t="s">
        <v>741</v>
      </c>
      <c r="C81" s="48">
        <f>F81+I81+L81+O81</f>
        <v>28</v>
      </c>
      <c r="D81" s="23">
        <v>1</v>
      </c>
      <c r="E81" s="30">
        <v>52.1</v>
      </c>
      <c r="F81" s="29">
        <f>D81*1.5+5-RIGHT(E81,1)</f>
        <v>5.5</v>
      </c>
      <c r="G81" s="23">
        <v>2</v>
      </c>
      <c r="H81" s="39">
        <v>52.1</v>
      </c>
      <c r="I81" s="29">
        <f>G81*1.5+5-RIGHT(H81,1)</f>
        <v>7</v>
      </c>
      <c r="J81" s="23">
        <v>3</v>
      </c>
      <c r="K81" s="30">
        <v>52.1</v>
      </c>
      <c r="L81" s="29">
        <f>J81*1.5+5-RIGHT(K81,1)</f>
        <v>8.5</v>
      </c>
      <c r="M81" s="32">
        <v>2</v>
      </c>
      <c r="N81" s="30">
        <v>50.1</v>
      </c>
      <c r="O81" s="29">
        <f>M81*1.5+5-RIGHT(N81,1)</f>
        <v>7</v>
      </c>
    </row>
    <row r="82" spans="1:15">
      <c r="A82" s="1" t="s">
        <v>3</v>
      </c>
      <c r="B82" s="14" t="s">
        <v>586</v>
      </c>
      <c r="C82" s="48">
        <f>F82+I82+L82+O82</f>
        <v>28</v>
      </c>
      <c r="D82" s="23">
        <v>2</v>
      </c>
      <c r="E82" s="30">
        <v>23.2</v>
      </c>
      <c r="F82" s="29">
        <f>D82*1.5+5-RIGHT(E82,1)</f>
        <v>6</v>
      </c>
      <c r="G82" s="23">
        <v>4</v>
      </c>
      <c r="H82" s="30">
        <v>23.1</v>
      </c>
      <c r="I82" s="29">
        <f>G82*1.5+5-RIGHT(H82,1)</f>
        <v>10</v>
      </c>
      <c r="J82" s="23">
        <v>2</v>
      </c>
      <c r="K82" s="30">
        <v>23.2</v>
      </c>
      <c r="L82" s="29">
        <f>J82*1.5+5-RIGHT(K82,1)</f>
        <v>6</v>
      </c>
      <c r="M82" s="32">
        <v>2</v>
      </c>
      <c r="N82" s="30">
        <v>23.2</v>
      </c>
      <c r="O82" s="29">
        <f>M82*1.5+5-RIGHT(N82,1)</f>
        <v>6</v>
      </c>
    </row>
    <row r="83" spans="1:15">
      <c r="A83" s="1" t="s">
        <v>2</v>
      </c>
      <c r="B83" s="50" t="s">
        <v>38</v>
      </c>
      <c r="C83" s="48">
        <f>F83+I83+L83+O83</f>
        <v>28</v>
      </c>
      <c r="D83" s="40">
        <v>2</v>
      </c>
      <c r="E83" s="43">
        <v>3.1</v>
      </c>
      <c r="F83" s="42">
        <f>D83*1.5+5-RIGHT(E83,1)+1</f>
        <v>8</v>
      </c>
      <c r="G83" s="40">
        <v>3</v>
      </c>
      <c r="H83" s="41">
        <v>4.3</v>
      </c>
      <c r="I83" s="42">
        <f>G83*1.5+5-RIGHT(H83,1)+1</f>
        <v>7.5</v>
      </c>
      <c r="J83" s="40">
        <v>1</v>
      </c>
      <c r="K83" s="44">
        <v>4.2</v>
      </c>
      <c r="L83" s="42">
        <f>J83*1.5+5-RIGHT(K83,1)+1</f>
        <v>5.5</v>
      </c>
      <c r="M83" s="40">
        <v>2</v>
      </c>
      <c r="N83" s="43">
        <v>4.2</v>
      </c>
      <c r="O83" s="42">
        <f>M83*1.5+5-RIGHT(N83,1)+1</f>
        <v>7</v>
      </c>
    </row>
    <row r="84" spans="1:15">
      <c r="A84" s="1" t="s">
        <v>3</v>
      </c>
      <c r="B84" s="14" t="s">
        <v>743</v>
      </c>
      <c r="C84" s="48">
        <f>F84+I84+L84+O84</f>
        <v>27.5</v>
      </c>
      <c r="D84" s="23">
        <v>1</v>
      </c>
      <c r="E84" s="30">
        <v>49.2</v>
      </c>
      <c r="F84" s="29">
        <f>D84*1.5+5-RIGHT(E84,1)</f>
        <v>4.5</v>
      </c>
      <c r="G84" s="23">
        <v>2</v>
      </c>
      <c r="H84" s="39">
        <v>49.1</v>
      </c>
      <c r="I84" s="29">
        <f>G84*1.5+5-RIGHT(H84,1)</f>
        <v>7</v>
      </c>
      <c r="J84" s="23">
        <v>2</v>
      </c>
      <c r="K84" s="30">
        <v>49.1</v>
      </c>
      <c r="L84" s="29">
        <f>J84*1.5+5-RIGHT(K84,1)</f>
        <v>7</v>
      </c>
      <c r="M84" s="32">
        <v>4</v>
      </c>
      <c r="N84" s="30">
        <v>51.2</v>
      </c>
      <c r="O84" s="29">
        <f>M84*1.5+5-RIGHT(N84,1)</f>
        <v>9</v>
      </c>
    </row>
    <row r="85" spans="1:15">
      <c r="A85" s="1" t="s">
        <v>2</v>
      </c>
      <c r="B85" s="50" t="s">
        <v>133</v>
      </c>
      <c r="C85" s="48">
        <f>F85+I85+L85+O85</f>
        <v>27.5</v>
      </c>
      <c r="D85" s="22">
        <v>0</v>
      </c>
      <c r="E85" s="28">
        <v>0.5</v>
      </c>
      <c r="F85" s="42">
        <f>D85*1.5+5-RIGHT(E85,1)+1</f>
        <v>1</v>
      </c>
      <c r="G85" s="40">
        <v>2</v>
      </c>
      <c r="H85" s="41">
        <v>4.0999999999999996</v>
      </c>
      <c r="I85" s="42">
        <f>G85*1.5+5-RIGHT(H85,1)+1</f>
        <v>8</v>
      </c>
      <c r="J85" s="40">
        <v>4</v>
      </c>
      <c r="K85" s="44">
        <v>4.0999999999999996</v>
      </c>
      <c r="L85" s="42">
        <f>J85*1.5+5-RIGHT(K85,1)+1</f>
        <v>11</v>
      </c>
      <c r="M85" s="40">
        <v>3</v>
      </c>
      <c r="N85" s="43">
        <v>4.3</v>
      </c>
      <c r="O85" s="42">
        <f>M85*1.5+5-RIGHT(N85,1)+1</f>
        <v>7.5</v>
      </c>
    </row>
    <row r="86" spans="1:15">
      <c r="A86" s="1" t="s">
        <v>3</v>
      </c>
      <c r="B86" s="14" t="s">
        <v>666</v>
      </c>
      <c r="C86" s="48">
        <f>F86+I86+L86+O86</f>
        <v>27.5</v>
      </c>
      <c r="D86" s="23">
        <v>2</v>
      </c>
      <c r="E86" s="30">
        <v>38.200000000000003</v>
      </c>
      <c r="F86" s="29">
        <f>D86*1.5+5-RIGHT(E86,1)</f>
        <v>6</v>
      </c>
      <c r="G86" s="23">
        <v>2</v>
      </c>
      <c r="H86" s="30">
        <v>38.1</v>
      </c>
      <c r="I86" s="29">
        <f>G86*1.5+5-RIGHT(H86,1)</f>
        <v>7</v>
      </c>
      <c r="J86" s="23">
        <v>2</v>
      </c>
      <c r="K86" s="30">
        <v>38.200000000000003</v>
      </c>
      <c r="L86" s="29">
        <f>J86*1.5+5-RIGHT(K86,1)</f>
        <v>6</v>
      </c>
      <c r="M86" s="32">
        <v>3</v>
      </c>
      <c r="N86" s="30">
        <v>38.1</v>
      </c>
      <c r="O86" s="29">
        <f>M86*1.5+5-RIGHT(N86,1)</f>
        <v>8.5</v>
      </c>
    </row>
    <row r="87" spans="1:15">
      <c r="A87" s="1" t="s">
        <v>950</v>
      </c>
      <c r="B87" s="14" t="s">
        <v>156</v>
      </c>
      <c r="C87" s="48">
        <f>F87+I87+L87+O87</f>
        <v>27.5</v>
      </c>
      <c r="D87" s="23">
        <v>1</v>
      </c>
      <c r="E87" s="30">
        <v>40.299999999999997</v>
      </c>
      <c r="F87" s="29">
        <f>D87*1.5+5-RIGHT(E87,1)</f>
        <v>3.5</v>
      </c>
      <c r="G87" s="40">
        <v>1</v>
      </c>
      <c r="H87" s="41">
        <v>13.4</v>
      </c>
      <c r="I87" s="42">
        <f>G87*1.5+5-RIGHT(H87,1)+1</f>
        <v>3.5</v>
      </c>
      <c r="J87" s="40">
        <v>5</v>
      </c>
      <c r="K87" s="43">
        <v>13.1</v>
      </c>
      <c r="L87" s="42">
        <f>J87*1.5+5-RIGHT(K87,1)+1</f>
        <v>12.5</v>
      </c>
      <c r="M87" s="40">
        <v>2</v>
      </c>
      <c r="N87" s="43">
        <v>13.1</v>
      </c>
      <c r="O87" s="42">
        <f>M87*1.5+5-RIGHT(N87,1)+1</f>
        <v>8</v>
      </c>
    </row>
    <row r="88" spans="1:15">
      <c r="A88" s="1" t="s">
        <v>3</v>
      </c>
      <c r="B88" s="14" t="s">
        <v>587</v>
      </c>
      <c r="C88" s="48">
        <f>F88+I88+L88+O88</f>
        <v>27.5</v>
      </c>
      <c r="D88" s="23">
        <v>4</v>
      </c>
      <c r="E88" s="30">
        <v>28.1</v>
      </c>
      <c r="F88" s="29">
        <f>D88*1.5+5-RIGHT(E88,1)</f>
        <v>10</v>
      </c>
      <c r="G88" s="23">
        <v>3</v>
      </c>
      <c r="H88" s="30">
        <v>28.2</v>
      </c>
      <c r="I88" s="29">
        <f>G88*1.5+5-RIGHT(H88,1)</f>
        <v>7.5</v>
      </c>
      <c r="J88" s="23">
        <v>2</v>
      </c>
      <c r="K88" s="30">
        <v>28.3</v>
      </c>
      <c r="L88" s="29">
        <f>J88*1.5+5-RIGHT(K88,1)</f>
        <v>5</v>
      </c>
      <c r="M88" s="32">
        <v>2</v>
      </c>
      <c r="N88" s="30">
        <v>28.3</v>
      </c>
      <c r="O88" s="29">
        <f>M88*1.5+5-RIGHT(N88,1)</f>
        <v>5</v>
      </c>
    </row>
    <row r="89" spans="1:15">
      <c r="A89" s="1" t="s">
        <v>3</v>
      </c>
      <c r="B89" s="14" t="s">
        <v>534</v>
      </c>
      <c r="C89" s="48">
        <f>F89+I89+L89+O89</f>
        <v>27.5</v>
      </c>
      <c r="D89" s="23">
        <v>1</v>
      </c>
      <c r="E89" s="30">
        <v>3.1</v>
      </c>
      <c r="F89" s="29">
        <f>D89*1.5+5-RIGHT(E89,1)</f>
        <v>5.5</v>
      </c>
      <c r="G89" s="23">
        <v>3</v>
      </c>
      <c r="H89" s="30">
        <v>3.1</v>
      </c>
      <c r="I89" s="29">
        <f>G89*1.5+5-RIGHT(H89,1)</f>
        <v>8.5</v>
      </c>
      <c r="J89" s="32">
        <v>7</v>
      </c>
      <c r="K89" s="30">
        <v>3.2</v>
      </c>
      <c r="L89" s="29">
        <f>J89*1.5+5-RIGHT(K89,1)</f>
        <v>13.5</v>
      </c>
      <c r="M89" s="22">
        <v>0</v>
      </c>
      <c r="N89" s="28">
        <v>0.5</v>
      </c>
      <c r="O89" s="29">
        <f>M89*1.5+5-RIGHT(N89,1)</f>
        <v>0</v>
      </c>
    </row>
    <row r="90" spans="1:15">
      <c r="A90" s="1" t="s">
        <v>2</v>
      </c>
      <c r="B90" s="50" t="s">
        <v>48</v>
      </c>
      <c r="C90" s="48">
        <f>F90+I90+L90+O90</f>
        <v>27.5</v>
      </c>
      <c r="D90" s="40">
        <v>3</v>
      </c>
      <c r="E90" s="43">
        <v>12.2</v>
      </c>
      <c r="F90" s="42">
        <f>D90*1.5+5-RIGHT(E90,1)+1</f>
        <v>8.5</v>
      </c>
      <c r="G90" s="40">
        <v>2</v>
      </c>
      <c r="H90" s="41">
        <v>11.2</v>
      </c>
      <c r="I90" s="42">
        <f>G90*1.5+5-RIGHT(H90,1)+1</f>
        <v>7</v>
      </c>
      <c r="J90" s="40">
        <v>4</v>
      </c>
      <c r="K90" s="43">
        <v>11.1</v>
      </c>
      <c r="L90" s="42">
        <f>J90*1.5+5-RIGHT(K90,1)+1</f>
        <v>11</v>
      </c>
      <c r="M90" s="22">
        <v>0</v>
      </c>
      <c r="N90" s="28">
        <v>0.5</v>
      </c>
      <c r="O90" s="42">
        <f>M90*1.5+5-RIGHT(N90,1)+1</f>
        <v>1</v>
      </c>
    </row>
    <row r="91" spans="1:15">
      <c r="A91" s="1" t="s">
        <v>2</v>
      </c>
      <c r="B91" s="50" t="s">
        <v>124</v>
      </c>
      <c r="C91" s="48">
        <f>F91+I91+L91+O91</f>
        <v>27.5</v>
      </c>
      <c r="D91" s="40">
        <v>7</v>
      </c>
      <c r="E91" s="43">
        <v>32.1</v>
      </c>
      <c r="F91" s="42">
        <f>D91*1.5+5-RIGHT(E91,1)+1</f>
        <v>15.5</v>
      </c>
      <c r="G91" s="40">
        <v>1</v>
      </c>
      <c r="H91" s="41">
        <v>32.4</v>
      </c>
      <c r="I91" s="42">
        <f>G91*1.5+5-RIGHT(H91,1)+1</f>
        <v>3.5</v>
      </c>
      <c r="J91" s="40">
        <v>3</v>
      </c>
      <c r="K91" s="43">
        <v>32.299999999999997</v>
      </c>
      <c r="L91" s="42">
        <f>J91*1.5+5-RIGHT(K91,1)+1</f>
        <v>7.5</v>
      </c>
      <c r="M91" s="22">
        <v>0</v>
      </c>
      <c r="N91" s="28">
        <v>0.5</v>
      </c>
      <c r="O91" s="42">
        <f>M91*1.5+5-RIGHT(N91,1)+1</f>
        <v>1</v>
      </c>
    </row>
    <row r="92" spans="1:15">
      <c r="A92" s="1" t="s">
        <v>2</v>
      </c>
      <c r="B92" s="50" t="s">
        <v>128</v>
      </c>
      <c r="C92" s="48">
        <f>F92+I92+L92+O92</f>
        <v>27</v>
      </c>
      <c r="D92" s="22">
        <v>0</v>
      </c>
      <c r="E92" s="28">
        <v>0.5</v>
      </c>
      <c r="F92" s="42">
        <f>D92*1.5+5-RIGHT(E92,1)+1</f>
        <v>1</v>
      </c>
      <c r="G92" s="40">
        <v>1</v>
      </c>
      <c r="H92" s="41">
        <v>15.1</v>
      </c>
      <c r="I92" s="42">
        <f>G92*1.5+5-RIGHT(H92,1)+1</f>
        <v>6.5</v>
      </c>
      <c r="J92" s="40">
        <v>1</v>
      </c>
      <c r="K92" s="43">
        <v>15.2</v>
      </c>
      <c r="L92" s="42">
        <f>J92*1.5+5-RIGHT(K92,1)+1</f>
        <v>5.5</v>
      </c>
      <c r="M92" s="40">
        <v>6</v>
      </c>
      <c r="N92" s="43">
        <v>25.1</v>
      </c>
      <c r="O92" s="42">
        <f>M92*1.5+5-RIGHT(N92,1)+1</f>
        <v>14</v>
      </c>
    </row>
    <row r="93" spans="1:15">
      <c r="A93" s="1" t="s">
        <v>3</v>
      </c>
      <c r="B93" s="14" t="s">
        <v>608</v>
      </c>
      <c r="C93" s="48">
        <f>F93+I93+L93+O93</f>
        <v>27</v>
      </c>
      <c r="D93" s="23">
        <v>4</v>
      </c>
      <c r="E93" s="30">
        <v>19.100000000000001</v>
      </c>
      <c r="F93" s="29">
        <f>D93*1.5+5-RIGHT(E93,1)</f>
        <v>10</v>
      </c>
      <c r="G93" s="23">
        <v>1</v>
      </c>
      <c r="H93" s="30">
        <v>19.2</v>
      </c>
      <c r="I93" s="29">
        <f>G93*1.5+5-RIGHT(H93,1)</f>
        <v>4.5</v>
      </c>
      <c r="J93" s="23">
        <v>1</v>
      </c>
      <c r="K93" s="30">
        <v>19.100000000000001</v>
      </c>
      <c r="L93" s="29">
        <f>J93*1.5+5-RIGHT(K93,1)</f>
        <v>5.5</v>
      </c>
      <c r="M93" s="32">
        <v>2</v>
      </c>
      <c r="N93" s="30">
        <v>20.100000000000001</v>
      </c>
      <c r="O93" s="29">
        <f>M93*1.5+5-RIGHT(N93,1)</f>
        <v>7</v>
      </c>
    </row>
    <row r="94" spans="1:15">
      <c r="A94" s="1" t="s">
        <v>951</v>
      </c>
      <c r="B94" s="50" t="s">
        <v>945</v>
      </c>
      <c r="C94" s="48">
        <f>F94+I94+L94+O94</f>
        <v>26.5</v>
      </c>
      <c r="D94" s="40">
        <v>1</v>
      </c>
      <c r="E94" s="43">
        <v>29.3</v>
      </c>
      <c r="F94" s="42">
        <f>D94*1.5+5-RIGHT(E94,1)+1</f>
        <v>4.5</v>
      </c>
      <c r="G94" s="40">
        <v>1</v>
      </c>
      <c r="H94" s="41">
        <v>29.3</v>
      </c>
      <c r="I94" s="42">
        <f>G94*1.5+5-RIGHT(H94,1)+1</f>
        <v>4.5</v>
      </c>
      <c r="J94" s="40">
        <v>3</v>
      </c>
      <c r="K94" s="43">
        <v>29.3</v>
      </c>
      <c r="L94" s="42">
        <f>J94*1.5+5-RIGHT(K94,1)+1</f>
        <v>7.5</v>
      </c>
      <c r="M94" s="23">
        <v>4</v>
      </c>
      <c r="N94" s="30">
        <v>60.1</v>
      </c>
      <c r="O94" s="29">
        <f>M94*1.5+5-RIGHT(N94,1)</f>
        <v>10</v>
      </c>
    </row>
    <row r="95" spans="1:15">
      <c r="A95" s="1" t="s">
        <v>2</v>
      </c>
      <c r="B95" s="50" t="s">
        <v>58</v>
      </c>
      <c r="C95" s="48">
        <f>F95+I95+L95+O95</f>
        <v>26.5</v>
      </c>
      <c r="D95" s="40">
        <v>1</v>
      </c>
      <c r="E95" s="43">
        <v>1.1000000000000001</v>
      </c>
      <c r="F95" s="42">
        <f>D95*1.5+5-RIGHT(E95,1)+1</f>
        <v>6.5</v>
      </c>
      <c r="G95" s="40">
        <v>3</v>
      </c>
      <c r="H95" s="43">
        <v>1.3</v>
      </c>
      <c r="I95" s="42">
        <f>G95*1.5+5-RIGHT(H95,1)+1</f>
        <v>7.5</v>
      </c>
      <c r="J95" s="40">
        <v>2</v>
      </c>
      <c r="K95" s="44">
        <v>1.4</v>
      </c>
      <c r="L95" s="42">
        <f>J95*1.5+5-RIGHT(K95,1)+1</f>
        <v>5</v>
      </c>
      <c r="M95" s="40">
        <v>3</v>
      </c>
      <c r="N95" s="43">
        <v>1.3</v>
      </c>
      <c r="O95" s="42">
        <f>M95*1.5+5-RIGHT(N95,1)+1</f>
        <v>7.5</v>
      </c>
    </row>
    <row r="96" spans="1:15">
      <c r="A96" s="1" t="s">
        <v>3</v>
      </c>
      <c r="B96" s="14" t="s">
        <v>539</v>
      </c>
      <c r="C96" s="48">
        <f>F96+I96+L96+O96</f>
        <v>26.5</v>
      </c>
      <c r="D96" s="23">
        <v>2</v>
      </c>
      <c r="E96" s="30">
        <v>1.1000000000000001</v>
      </c>
      <c r="F96" s="29">
        <f>D96*1.5+5-RIGHT(E96,1)</f>
        <v>7</v>
      </c>
      <c r="G96" s="23">
        <v>2</v>
      </c>
      <c r="H96" s="30">
        <v>1.1000000000000001</v>
      </c>
      <c r="I96" s="29">
        <f>G96*1.5+5-RIGHT(H96,1)</f>
        <v>7</v>
      </c>
      <c r="J96" s="23">
        <v>2</v>
      </c>
      <c r="K96" s="30">
        <v>1.3</v>
      </c>
      <c r="L96" s="29">
        <f>J96*1.5+5-RIGHT(K96,1)</f>
        <v>5</v>
      </c>
      <c r="M96" s="32">
        <v>3</v>
      </c>
      <c r="N96" s="30">
        <v>1.2</v>
      </c>
      <c r="O96" s="29">
        <f>M96*1.5+5-RIGHT(N96,1)</f>
        <v>7.5</v>
      </c>
    </row>
    <row r="97" spans="1:15">
      <c r="A97" s="1" t="s">
        <v>2</v>
      </c>
      <c r="B97" s="50" t="s">
        <v>90</v>
      </c>
      <c r="C97" s="48">
        <f>F97+I97+L97+O97</f>
        <v>26.5</v>
      </c>
      <c r="D97" s="40">
        <v>3</v>
      </c>
      <c r="E97" s="43">
        <v>17.100000000000001</v>
      </c>
      <c r="F97" s="42">
        <f>D97*1.5+5-RIGHT(E97,1)+1</f>
        <v>9.5</v>
      </c>
      <c r="G97" s="40">
        <v>2</v>
      </c>
      <c r="H97" s="41">
        <v>17.100000000000001</v>
      </c>
      <c r="I97" s="42">
        <f>G97*1.5+5-RIGHT(H97,1)+1</f>
        <v>8</v>
      </c>
      <c r="J97" s="40">
        <v>1</v>
      </c>
      <c r="K97" s="43">
        <v>17.2</v>
      </c>
      <c r="L97" s="42">
        <f>J97*1.5+5-RIGHT(K97,1)+1</f>
        <v>5.5</v>
      </c>
      <c r="M97" s="40">
        <v>1</v>
      </c>
      <c r="N97" s="43">
        <v>15.4</v>
      </c>
      <c r="O97" s="42">
        <f>M97*1.5+5-RIGHT(N97,1)+1</f>
        <v>3.5</v>
      </c>
    </row>
    <row r="98" spans="1:15">
      <c r="A98" s="1" t="s">
        <v>3</v>
      </c>
      <c r="B98" s="14" t="s">
        <v>507</v>
      </c>
      <c r="C98" s="48">
        <f>F98+I98+L98+O98</f>
        <v>26</v>
      </c>
      <c r="D98" s="23">
        <v>2</v>
      </c>
      <c r="E98" s="30">
        <v>5.4</v>
      </c>
      <c r="F98" s="29">
        <f>D98*1.5+5-RIGHT(E98,1)</f>
        <v>4</v>
      </c>
      <c r="G98" s="23">
        <v>2</v>
      </c>
      <c r="H98" s="30">
        <v>5.0999999999999996</v>
      </c>
      <c r="I98" s="29">
        <f>G98*1.5+5-RIGHT(H98,1)</f>
        <v>7</v>
      </c>
      <c r="J98" s="32">
        <v>3</v>
      </c>
      <c r="K98" s="30">
        <v>5.0999999999999996</v>
      </c>
      <c r="L98" s="29">
        <f>J98*1.5+5-RIGHT(K98,1)</f>
        <v>8.5</v>
      </c>
      <c r="M98" s="32">
        <v>3</v>
      </c>
      <c r="N98" s="30">
        <v>5.3</v>
      </c>
      <c r="O98" s="29">
        <f>M98*1.5+5-RIGHT(N98,1)</f>
        <v>6.5</v>
      </c>
    </row>
    <row r="99" spans="1:15">
      <c r="A99" s="1" t="s">
        <v>2</v>
      </c>
      <c r="B99" s="50" t="s">
        <v>101</v>
      </c>
      <c r="C99" s="48">
        <f>F99+I99+L99+O99</f>
        <v>26</v>
      </c>
      <c r="D99" s="40">
        <v>1</v>
      </c>
      <c r="E99" s="43">
        <v>20.399999999999999</v>
      </c>
      <c r="F99" s="42">
        <f>D99*1.5+5-RIGHT(E99,1)+1</f>
        <v>3.5</v>
      </c>
      <c r="G99" s="40">
        <v>2</v>
      </c>
      <c r="H99" s="41">
        <v>20.100000000000001</v>
      </c>
      <c r="I99" s="42">
        <f>G99*1.5+5-RIGHT(H99,1)+1</f>
        <v>8</v>
      </c>
      <c r="J99" s="40">
        <v>1</v>
      </c>
      <c r="K99" s="43">
        <v>20.100000000000001</v>
      </c>
      <c r="L99" s="42">
        <f>J99*1.5+5-RIGHT(K99,1)+1</f>
        <v>6.5</v>
      </c>
      <c r="M99" s="40">
        <v>2</v>
      </c>
      <c r="N99" s="43">
        <v>20.100000000000001</v>
      </c>
      <c r="O99" s="42">
        <f>M99*1.5+5-RIGHT(N99,1)+1</f>
        <v>8</v>
      </c>
    </row>
    <row r="100" spans="1:15">
      <c r="A100" s="1" t="s">
        <v>2</v>
      </c>
      <c r="B100" s="50" t="s">
        <v>191</v>
      </c>
      <c r="C100" s="48">
        <f>F100+I100+L100+O100</f>
        <v>26</v>
      </c>
      <c r="D100" s="40">
        <v>1</v>
      </c>
      <c r="E100" s="43">
        <v>13.4</v>
      </c>
      <c r="F100" s="42">
        <f>D100*1.5+5-RIGHT(E100,1)+1</f>
        <v>3.5</v>
      </c>
      <c r="G100" s="40">
        <v>3</v>
      </c>
      <c r="H100" s="41">
        <v>13.1</v>
      </c>
      <c r="I100" s="42">
        <f>G100*1.5+5-RIGHT(H100,1)+1</f>
        <v>9.5</v>
      </c>
      <c r="J100" s="40">
        <v>3</v>
      </c>
      <c r="K100" s="43">
        <v>13.2</v>
      </c>
      <c r="L100" s="42">
        <f>J100*1.5+5-RIGHT(K100,1)+1</f>
        <v>8.5</v>
      </c>
      <c r="M100" s="40">
        <v>1</v>
      </c>
      <c r="N100" s="43">
        <v>13.3</v>
      </c>
      <c r="O100" s="42">
        <f>M100*1.5+5-RIGHT(N100,1)+1</f>
        <v>4.5</v>
      </c>
    </row>
    <row r="101" spans="1:15">
      <c r="A101" s="1" t="s">
        <v>2</v>
      </c>
      <c r="B101" s="50" t="s">
        <v>107</v>
      </c>
      <c r="C101" s="48">
        <f>F101+I101+L101+O101</f>
        <v>26</v>
      </c>
      <c r="D101" s="40">
        <v>2</v>
      </c>
      <c r="E101" s="43">
        <v>25.1</v>
      </c>
      <c r="F101" s="42">
        <f>D101*1.5+5-RIGHT(E101,1)+1</f>
        <v>8</v>
      </c>
      <c r="G101" s="49">
        <v>2</v>
      </c>
      <c r="H101" s="41">
        <v>25.1</v>
      </c>
      <c r="I101" s="42">
        <f>G101*1.5+5-RIGHT(H101,1)+1</f>
        <v>8</v>
      </c>
      <c r="J101" s="40">
        <v>1</v>
      </c>
      <c r="K101" s="43">
        <v>25.3</v>
      </c>
      <c r="L101" s="42">
        <f>J101*1.5+5-RIGHT(K101,1)+1</f>
        <v>4.5</v>
      </c>
      <c r="M101" s="40">
        <v>1</v>
      </c>
      <c r="N101" s="43">
        <v>27.2</v>
      </c>
      <c r="O101" s="42">
        <f>M101*1.5+5-RIGHT(N101,1)+1</f>
        <v>5.5</v>
      </c>
    </row>
    <row r="102" spans="1:15">
      <c r="A102" s="1" t="s">
        <v>2</v>
      </c>
      <c r="B102" s="50" t="s">
        <v>956</v>
      </c>
      <c r="C102" s="48">
        <f>F102+I102+L102+O102</f>
        <v>26</v>
      </c>
      <c r="D102" s="40">
        <v>5</v>
      </c>
      <c r="E102" s="43">
        <v>27.3</v>
      </c>
      <c r="F102" s="42">
        <f>D102*1.5+5-RIGHT(E102,1)+1</f>
        <v>10.5</v>
      </c>
      <c r="G102" s="40">
        <v>4</v>
      </c>
      <c r="H102" s="41">
        <v>27.1</v>
      </c>
      <c r="I102" s="42">
        <f>G102*1.5+5-RIGHT(H102,1)+1</f>
        <v>11</v>
      </c>
      <c r="J102" s="40">
        <v>1</v>
      </c>
      <c r="K102" s="43">
        <v>27.4</v>
      </c>
      <c r="L102" s="42">
        <f>J102*1.5+5-RIGHT(K102,1)+1</f>
        <v>3.5</v>
      </c>
      <c r="M102" s="22">
        <v>0</v>
      </c>
      <c r="N102" s="28">
        <v>0.5</v>
      </c>
      <c r="O102" s="42">
        <f>M102*1.5+5-RIGHT(N102,1)+1</f>
        <v>1</v>
      </c>
    </row>
    <row r="103" spans="1:15">
      <c r="A103" s="1" t="s">
        <v>951</v>
      </c>
      <c r="B103" s="50" t="s">
        <v>117</v>
      </c>
      <c r="C103" s="48">
        <f>F103+I103+L103+O103</f>
        <v>25.5</v>
      </c>
      <c r="D103" s="40">
        <v>2</v>
      </c>
      <c r="E103" s="43">
        <v>28.3</v>
      </c>
      <c r="F103" s="42">
        <f>D103*1.5+5-RIGHT(E103,1)+1</f>
        <v>6</v>
      </c>
      <c r="G103" s="40">
        <v>1</v>
      </c>
      <c r="H103" s="41">
        <v>25.3</v>
      </c>
      <c r="I103" s="42">
        <f>G103*1.5+5-RIGHT(H103,1)+1</f>
        <v>4.5</v>
      </c>
      <c r="J103" s="40">
        <v>3</v>
      </c>
      <c r="K103" s="43">
        <v>25.2</v>
      </c>
      <c r="L103" s="42">
        <f>J103*1.5+5-RIGHT(K103,1)+1</f>
        <v>8.5</v>
      </c>
      <c r="M103" s="23">
        <v>3</v>
      </c>
      <c r="N103" s="30">
        <v>53.3</v>
      </c>
      <c r="O103" s="29">
        <f>M103*1.5+5-RIGHT(N103,1)</f>
        <v>6.5</v>
      </c>
    </row>
    <row r="104" spans="1:15">
      <c r="A104" s="1" t="s">
        <v>3</v>
      </c>
      <c r="B104" s="14" t="s">
        <v>572</v>
      </c>
      <c r="C104" s="48">
        <f>F104+I104+L104+O104</f>
        <v>25.5</v>
      </c>
      <c r="D104" s="23">
        <v>2</v>
      </c>
      <c r="E104" s="30">
        <v>59.3</v>
      </c>
      <c r="F104" s="29">
        <f>D104*1.5+5-RIGHT(E104,1)</f>
        <v>5</v>
      </c>
      <c r="G104" s="23">
        <v>1</v>
      </c>
      <c r="H104" s="39">
        <v>59.3</v>
      </c>
      <c r="I104" s="29">
        <f>G104*1.5+5-RIGHT(H104,1)</f>
        <v>3.5</v>
      </c>
      <c r="J104" s="23">
        <v>4</v>
      </c>
      <c r="K104" s="30">
        <v>59.1</v>
      </c>
      <c r="L104" s="29">
        <f>J104*1.5+5-RIGHT(K104,1)</f>
        <v>10</v>
      </c>
      <c r="M104" s="32">
        <v>2</v>
      </c>
      <c r="N104" s="30">
        <v>59.1</v>
      </c>
      <c r="O104" s="29">
        <f>M104*1.5+5-RIGHT(N104,1)</f>
        <v>7</v>
      </c>
    </row>
    <row r="105" spans="1:15">
      <c r="A105" s="1" t="s">
        <v>2</v>
      </c>
      <c r="B105" s="50" t="s">
        <v>84</v>
      </c>
      <c r="C105" s="48">
        <f>F105+I105+L105+O105</f>
        <v>25.5</v>
      </c>
      <c r="D105" s="40">
        <v>3</v>
      </c>
      <c r="E105" s="43">
        <v>14.2</v>
      </c>
      <c r="F105" s="42">
        <f>D105*1.5+5-RIGHT(E105,1)+1</f>
        <v>8.5</v>
      </c>
      <c r="G105" s="40">
        <v>1</v>
      </c>
      <c r="H105" s="41">
        <v>12.2</v>
      </c>
      <c r="I105" s="42">
        <f>G105*1.5+5-RIGHT(H105,1)+1</f>
        <v>5.5</v>
      </c>
      <c r="J105" s="40">
        <v>2</v>
      </c>
      <c r="K105" s="43">
        <v>12.3</v>
      </c>
      <c r="L105" s="42">
        <f>J105*1.5+5-RIGHT(K105,1)+1</f>
        <v>6</v>
      </c>
      <c r="M105" s="40">
        <v>1</v>
      </c>
      <c r="N105" s="43">
        <v>12.2</v>
      </c>
      <c r="O105" s="42">
        <f>M105*1.5+5-RIGHT(N105,1)+1</f>
        <v>5.5</v>
      </c>
    </row>
    <row r="106" spans="1:15">
      <c r="A106" s="1" t="s">
        <v>950</v>
      </c>
      <c r="B106" s="14" t="s">
        <v>136</v>
      </c>
      <c r="C106" s="48">
        <f>F106+I106+L106+O106</f>
        <v>25</v>
      </c>
      <c r="D106" s="23">
        <v>3</v>
      </c>
      <c r="E106" s="30">
        <v>7.1</v>
      </c>
      <c r="F106" s="29">
        <f>D106*1.5+5-RIGHT(E106,1)</f>
        <v>8.5</v>
      </c>
      <c r="G106" s="40">
        <v>1</v>
      </c>
      <c r="H106" s="41">
        <v>2.2000000000000002</v>
      </c>
      <c r="I106" s="42">
        <f>G106*1.5+5-RIGHT(H106,1)+1</f>
        <v>5.5</v>
      </c>
      <c r="J106" s="40">
        <v>1</v>
      </c>
      <c r="K106" s="44">
        <v>2.2000000000000002</v>
      </c>
      <c r="L106" s="42">
        <f>J106*1.5+5-RIGHT(K106,1)+1</f>
        <v>5.5</v>
      </c>
      <c r="M106" s="40">
        <v>1</v>
      </c>
      <c r="N106" s="43">
        <v>2.2000000000000002</v>
      </c>
      <c r="O106" s="42">
        <f>M106*1.5+5-RIGHT(N106,1)+1</f>
        <v>5.5</v>
      </c>
    </row>
    <row r="107" spans="1:15">
      <c r="A107" s="1" t="s">
        <v>3</v>
      </c>
      <c r="B107" s="14" t="s">
        <v>646</v>
      </c>
      <c r="C107" s="48">
        <f>F107+I107+L107+O107</f>
        <v>24.5</v>
      </c>
      <c r="D107" s="23">
        <v>2</v>
      </c>
      <c r="E107" s="30">
        <v>47.2</v>
      </c>
      <c r="F107" s="29">
        <f>D107*1.5+5-RIGHT(E107,1)</f>
        <v>6</v>
      </c>
      <c r="G107" s="23">
        <v>2</v>
      </c>
      <c r="H107" s="30">
        <v>47.2</v>
      </c>
      <c r="I107" s="29">
        <f>G107*1.5+5-RIGHT(H107,1)</f>
        <v>6</v>
      </c>
      <c r="J107" s="23">
        <v>2</v>
      </c>
      <c r="K107" s="30">
        <v>47.3</v>
      </c>
      <c r="L107" s="29">
        <f>J107*1.5+5-RIGHT(K107,1)</f>
        <v>5</v>
      </c>
      <c r="M107" s="32">
        <v>3</v>
      </c>
      <c r="N107" s="30">
        <v>46.2</v>
      </c>
      <c r="O107" s="29">
        <f>M107*1.5+5-RIGHT(N107,1)</f>
        <v>7.5</v>
      </c>
    </row>
    <row r="108" spans="1:15">
      <c r="A108" s="1" t="s">
        <v>2</v>
      </c>
      <c r="B108" s="50" t="s">
        <v>105</v>
      </c>
      <c r="C108" s="48">
        <f>F108+I108+L108+O108</f>
        <v>24.5</v>
      </c>
      <c r="D108" s="40">
        <v>2</v>
      </c>
      <c r="E108" s="43">
        <v>24.2</v>
      </c>
      <c r="F108" s="42">
        <f>D108*1.5+5-RIGHT(E108,1)+1</f>
        <v>7</v>
      </c>
      <c r="G108" s="40">
        <v>1</v>
      </c>
      <c r="H108" s="41">
        <v>24.4</v>
      </c>
      <c r="I108" s="42">
        <f>G108*1.5+5-RIGHT(H108,1)+1</f>
        <v>3.5</v>
      </c>
      <c r="J108" s="40">
        <v>1</v>
      </c>
      <c r="K108" s="43">
        <v>24.3</v>
      </c>
      <c r="L108" s="42">
        <f>J108*1.5+5-RIGHT(K108,1)+1</f>
        <v>4.5</v>
      </c>
      <c r="M108" s="40">
        <v>3</v>
      </c>
      <c r="N108" s="43">
        <v>24.1</v>
      </c>
      <c r="O108" s="42">
        <f>M108*1.5+5-RIGHT(N108,1)+1</f>
        <v>9.5</v>
      </c>
    </row>
    <row r="109" spans="1:15">
      <c r="A109" s="1" t="s">
        <v>3</v>
      </c>
      <c r="B109" s="14" t="s">
        <v>623</v>
      </c>
      <c r="C109" s="48">
        <f>F109+I109+L109+O109</f>
        <v>24.5</v>
      </c>
      <c r="D109" s="23">
        <v>5</v>
      </c>
      <c r="E109" s="30">
        <v>33.200000000000003</v>
      </c>
      <c r="F109" s="29">
        <f>D109*1.5+5-RIGHT(E109,1)</f>
        <v>10.5</v>
      </c>
      <c r="G109" s="23">
        <v>3</v>
      </c>
      <c r="H109" s="30">
        <v>33.200000000000003</v>
      </c>
      <c r="I109" s="29">
        <f>G109*1.5+5-RIGHT(H109,1)</f>
        <v>7.5</v>
      </c>
      <c r="J109" s="22">
        <v>0</v>
      </c>
      <c r="K109" s="28">
        <v>0.5</v>
      </c>
      <c r="L109" s="29">
        <f>J109*1.5+5-RIGHT(K109,1)</f>
        <v>0</v>
      </c>
      <c r="M109" s="32">
        <v>3</v>
      </c>
      <c r="N109" s="30">
        <v>33.299999999999997</v>
      </c>
      <c r="O109" s="29">
        <f>M109*1.5+5-RIGHT(N109,1)</f>
        <v>6.5</v>
      </c>
    </row>
    <row r="110" spans="1:15">
      <c r="A110" s="1" t="s">
        <v>3</v>
      </c>
      <c r="B110" s="14" t="s">
        <v>866</v>
      </c>
      <c r="C110" s="48">
        <f>F110+I110+L110+O110</f>
        <v>24.5</v>
      </c>
      <c r="D110" s="22">
        <v>0</v>
      </c>
      <c r="E110" s="28">
        <v>0.5</v>
      </c>
      <c r="F110" s="29">
        <f>D110*1.5+5-RIGHT(E110,1)</f>
        <v>0</v>
      </c>
      <c r="G110" s="23">
        <v>4</v>
      </c>
      <c r="H110" s="30">
        <v>46.1</v>
      </c>
      <c r="I110" s="29">
        <f>G110*1.5+5-RIGHT(H110,1)</f>
        <v>10</v>
      </c>
      <c r="J110" s="23">
        <v>3</v>
      </c>
      <c r="K110" s="30">
        <v>46.2</v>
      </c>
      <c r="L110" s="29">
        <f>J110*1.5+5-RIGHT(K110,1)</f>
        <v>7.5</v>
      </c>
      <c r="M110" s="32">
        <v>2</v>
      </c>
      <c r="N110" s="30">
        <v>45.1</v>
      </c>
      <c r="O110" s="29">
        <f>M110*1.5+5-RIGHT(N110,1)</f>
        <v>7</v>
      </c>
    </row>
    <row r="111" spans="1:15">
      <c r="A111" s="1" t="s">
        <v>3</v>
      </c>
      <c r="B111" s="14" t="s">
        <v>947</v>
      </c>
      <c r="C111" s="48">
        <f>F111+I111+L111+O111</f>
        <v>24.5</v>
      </c>
      <c r="D111" s="23">
        <v>1</v>
      </c>
      <c r="E111" s="30">
        <v>46.2</v>
      </c>
      <c r="F111" s="29">
        <f>D111*1.5+5-RIGHT(E111,1)</f>
        <v>4.5</v>
      </c>
      <c r="G111" s="23">
        <v>4</v>
      </c>
      <c r="H111" s="30">
        <v>46.2</v>
      </c>
      <c r="I111" s="29">
        <f>G111*1.5+5-RIGHT(H111,1)</f>
        <v>9</v>
      </c>
      <c r="J111" s="23">
        <v>2</v>
      </c>
      <c r="K111" s="30">
        <v>46.3</v>
      </c>
      <c r="L111" s="29">
        <f>J111*1.5+5-RIGHT(K111,1)</f>
        <v>5</v>
      </c>
      <c r="M111" s="32">
        <v>2</v>
      </c>
      <c r="N111" s="30">
        <v>45.2</v>
      </c>
      <c r="O111" s="29">
        <f>M111*1.5+5-RIGHT(N111,1)</f>
        <v>6</v>
      </c>
    </row>
    <row r="112" spans="1:15">
      <c r="A112" s="1" t="s">
        <v>3</v>
      </c>
      <c r="B112" s="14" t="s">
        <v>620</v>
      </c>
      <c r="C112" s="48">
        <f>F112+I112+L112+O112</f>
        <v>24.5</v>
      </c>
      <c r="D112" s="23">
        <v>1</v>
      </c>
      <c r="E112" s="30">
        <v>22.4</v>
      </c>
      <c r="F112" s="29">
        <f>D112*1.5+5-RIGHT(E112,1)</f>
        <v>2.5</v>
      </c>
      <c r="G112" s="23">
        <v>5</v>
      </c>
      <c r="H112" s="30">
        <v>22.1</v>
      </c>
      <c r="I112" s="29">
        <f>G112*1.5+5-RIGHT(H112,1)</f>
        <v>11.5</v>
      </c>
      <c r="J112" s="23">
        <v>2</v>
      </c>
      <c r="K112" s="30">
        <v>22.2</v>
      </c>
      <c r="L112" s="29">
        <f>J112*1.5+5-RIGHT(K112,1)</f>
        <v>6</v>
      </c>
      <c r="M112" s="32">
        <v>1</v>
      </c>
      <c r="N112" s="30">
        <v>22.2</v>
      </c>
      <c r="O112" s="29">
        <f>M112*1.5+5-RIGHT(N112,1)</f>
        <v>4.5</v>
      </c>
    </row>
    <row r="113" spans="1:15">
      <c r="A113" s="1" t="s">
        <v>3</v>
      </c>
      <c r="B113" s="14" t="s">
        <v>672</v>
      </c>
      <c r="C113" s="48">
        <f>F113+I113+L113+O113</f>
        <v>24.5</v>
      </c>
      <c r="D113" s="23">
        <v>1</v>
      </c>
      <c r="E113" s="30">
        <v>37.299999999999997</v>
      </c>
      <c r="F113" s="29">
        <f>D113*1.5+5-RIGHT(E113,1)</f>
        <v>3.5</v>
      </c>
      <c r="G113" s="23">
        <v>3</v>
      </c>
      <c r="H113" s="30">
        <v>37.1</v>
      </c>
      <c r="I113" s="29">
        <f>G113*1.5+5-RIGHT(H113,1)</f>
        <v>8.5</v>
      </c>
      <c r="J113" s="23">
        <v>2</v>
      </c>
      <c r="K113" s="30">
        <v>37.1</v>
      </c>
      <c r="L113" s="29">
        <f>J113*1.5+5-RIGHT(K113,1)</f>
        <v>7</v>
      </c>
      <c r="M113" s="32">
        <v>1</v>
      </c>
      <c r="N113" s="30">
        <v>37.1</v>
      </c>
      <c r="O113" s="29">
        <f>M113*1.5+5-RIGHT(N113,1)</f>
        <v>5.5</v>
      </c>
    </row>
    <row r="114" spans="1:15">
      <c r="A114" s="1" t="s">
        <v>950</v>
      </c>
      <c r="B114" s="14" t="s">
        <v>195</v>
      </c>
      <c r="C114" s="48">
        <f>F114+I114+L114+O114</f>
        <v>24.5</v>
      </c>
      <c r="D114" s="23">
        <v>5</v>
      </c>
      <c r="E114" s="30">
        <v>5.0999999999999996</v>
      </c>
      <c r="F114" s="29">
        <f>D114*1.5+5-RIGHT(E114,1)</f>
        <v>11.5</v>
      </c>
      <c r="G114" s="40">
        <v>1</v>
      </c>
      <c r="H114" s="41">
        <v>2.1</v>
      </c>
      <c r="I114" s="42">
        <f>G114*1.5+5-RIGHT(H114,1)+1</f>
        <v>6.5</v>
      </c>
      <c r="J114" s="40">
        <v>1</v>
      </c>
      <c r="K114" s="44">
        <v>2.1</v>
      </c>
      <c r="L114" s="42">
        <f>J114*1.5+5-RIGHT(K114,1)+1</f>
        <v>6.5</v>
      </c>
      <c r="M114" s="22">
        <v>0</v>
      </c>
      <c r="N114" s="28">
        <v>0.5</v>
      </c>
      <c r="O114" s="29">
        <f>M114*1.5+5-RIGHT(N114,1)</f>
        <v>0</v>
      </c>
    </row>
    <row r="115" spans="1:15">
      <c r="A115" s="1" t="s">
        <v>2</v>
      </c>
      <c r="B115" s="50" t="s">
        <v>168</v>
      </c>
      <c r="C115" s="48">
        <f>F115+I115+L115+O115</f>
        <v>24</v>
      </c>
      <c r="D115" s="22">
        <v>0</v>
      </c>
      <c r="E115" s="28">
        <v>0.5</v>
      </c>
      <c r="F115" s="42">
        <f>D115*1.5+5-RIGHT(E115,1)+1</f>
        <v>1</v>
      </c>
      <c r="G115" s="40">
        <v>2</v>
      </c>
      <c r="H115" s="41">
        <v>15.2</v>
      </c>
      <c r="I115" s="42">
        <f>G115*1.5+5-RIGHT(H115,1)+1</f>
        <v>7</v>
      </c>
      <c r="J115" s="40">
        <v>3</v>
      </c>
      <c r="K115" s="43">
        <v>15.1</v>
      </c>
      <c r="L115" s="42">
        <f>J115*1.5+5-RIGHT(K115,1)+1</f>
        <v>9.5</v>
      </c>
      <c r="M115" s="40">
        <v>3</v>
      </c>
      <c r="N115" s="43">
        <v>25.4</v>
      </c>
      <c r="O115" s="42">
        <f>M115*1.5+5-RIGHT(N115,1)+1</f>
        <v>6.5</v>
      </c>
    </row>
    <row r="116" spans="1:15">
      <c r="A116" s="1" t="s">
        <v>950</v>
      </c>
      <c r="B116" s="14" t="s">
        <v>209</v>
      </c>
      <c r="C116" s="48">
        <f>F116+I116+L116+O116</f>
        <v>24</v>
      </c>
      <c r="D116" s="23">
        <v>3</v>
      </c>
      <c r="E116" s="30">
        <v>61.1</v>
      </c>
      <c r="F116" s="29">
        <f>D116*1.5+5-RIGHT(E116,1)</f>
        <v>8.5</v>
      </c>
      <c r="G116" s="40">
        <v>1</v>
      </c>
      <c r="H116" s="41">
        <v>30.3</v>
      </c>
      <c r="I116" s="42">
        <f>G116*1.5+5-RIGHT(H116,1)+1</f>
        <v>4.5</v>
      </c>
      <c r="J116" s="40">
        <v>1</v>
      </c>
      <c r="K116" s="43">
        <v>30.2</v>
      </c>
      <c r="L116" s="42">
        <f>J116*1.5+5-RIGHT(K116,1)+1</f>
        <v>5.5</v>
      </c>
      <c r="M116" s="23">
        <v>3</v>
      </c>
      <c r="N116" s="30">
        <v>61.4</v>
      </c>
      <c r="O116" s="29">
        <f>M116*1.5+5-RIGHT(N116,1)</f>
        <v>5.5</v>
      </c>
    </row>
    <row r="117" spans="1:15">
      <c r="A117" s="1" t="s">
        <v>3</v>
      </c>
      <c r="B117" s="14" t="s">
        <v>594</v>
      </c>
      <c r="C117" s="48">
        <f>F117+I117+L117+O117</f>
        <v>24</v>
      </c>
      <c r="D117" s="23">
        <v>2</v>
      </c>
      <c r="E117" s="30">
        <v>29.2</v>
      </c>
      <c r="F117" s="29">
        <f>D117*1.5+5-RIGHT(E117,1)</f>
        <v>6</v>
      </c>
      <c r="G117" s="23">
        <v>2</v>
      </c>
      <c r="H117" s="30">
        <v>29.2</v>
      </c>
      <c r="I117" s="29">
        <f>G117*1.5+5-RIGHT(H117,1)</f>
        <v>6</v>
      </c>
      <c r="J117" s="23">
        <v>2</v>
      </c>
      <c r="K117" s="30">
        <v>29.2</v>
      </c>
      <c r="L117" s="29">
        <f>J117*1.5+5-RIGHT(K117,1)</f>
        <v>6</v>
      </c>
      <c r="M117" s="32">
        <v>2</v>
      </c>
      <c r="N117" s="30">
        <v>29.2</v>
      </c>
      <c r="O117" s="29">
        <f>M117*1.5+5-RIGHT(N117,1)</f>
        <v>6</v>
      </c>
    </row>
    <row r="118" spans="1:15">
      <c r="A118" s="1" t="s">
        <v>3</v>
      </c>
      <c r="B118" s="14" t="s">
        <v>567</v>
      </c>
      <c r="C118" s="48">
        <f>F118+I118+L118+O118</f>
        <v>24</v>
      </c>
      <c r="D118" s="23">
        <v>2</v>
      </c>
      <c r="E118" s="30">
        <v>57.2</v>
      </c>
      <c r="F118" s="29">
        <f>D118*1.5+5-RIGHT(E118,1)</f>
        <v>6</v>
      </c>
      <c r="G118" s="23">
        <v>2</v>
      </c>
      <c r="H118" s="39">
        <v>57.3</v>
      </c>
      <c r="I118" s="29">
        <f>G118*1.5+5-RIGHT(H118,1)</f>
        <v>5</v>
      </c>
      <c r="J118" s="23">
        <v>2</v>
      </c>
      <c r="K118" s="30">
        <v>57.2</v>
      </c>
      <c r="L118" s="29">
        <f>J118*1.5+5-RIGHT(K118,1)</f>
        <v>6</v>
      </c>
      <c r="M118" s="32">
        <v>2</v>
      </c>
      <c r="N118" s="30">
        <v>57.1</v>
      </c>
      <c r="O118" s="29">
        <f>M118*1.5+5-RIGHT(N118,1)</f>
        <v>7</v>
      </c>
    </row>
    <row r="119" spans="1:15">
      <c r="A119" s="1" t="s">
        <v>3</v>
      </c>
      <c r="B119" s="14" t="s">
        <v>612</v>
      </c>
      <c r="C119" s="48">
        <f>F119+I119+L119+O119</f>
        <v>24</v>
      </c>
      <c r="D119" s="23">
        <v>3</v>
      </c>
      <c r="E119" s="30">
        <v>32.200000000000003</v>
      </c>
      <c r="F119" s="29">
        <f>D119*1.5+5-RIGHT(E119,1)</f>
        <v>7.5</v>
      </c>
      <c r="G119" s="23">
        <v>1</v>
      </c>
      <c r="H119" s="30">
        <v>32.200000000000003</v>
      </c>
      <c r="I119" s="29">
        <f>G119*1.5+5-RIGHT(H119,1)</f>
        <v>4.5</v>
      </c>
      <c r="J119" s="23">
        <v>2</v>
      </c>
      <c r="K119" s="30">
        <v>32.200000000000003</v>
      </c>
      <c r="L119" s="29">
        <f>J119*1.5+5-RIGHT(K119,1)</f>
        <v>6</v>
      </c>
      <c r="M119" s="32">
        <v>2</v>
      </c>
      <c r="N119" s="30">
        <v>32.200000000000003</v>
      </c>
      <c r="O119" s="29">
        <f>M119*1.5+5-RIGHT(N119,1)</f>
        <v>6</v>
      </c>
    </row>
    <row r="120" spans="1:15">
      <c r="A120" s="1" t="s">
        <v>950</v>
      </c>
      <c r="B120" s="14" t="s">
        <v>881</v>
      </c>
      <c r="C120" s="48">
        <f>F120+I120+L120+O120</f>
        <v>24</v>
      </c>
      <c r="D120" s="22">
        <v>0</v>
      </c>
      <c r="E120" s="28">
        <v>0.5</v>
      </c>
      <c r="F120" s="29">
        <f>D120*1.5+5-RIGHT(E120,1)</f>
        <v>0</v>
      </c>
      <c r="G120" s="23">
        <v>4</v>
      </c>
      <c r="H120" s="30">
        <v>59.1</v>
      </c>
      <c r="I120" s="29">
        <f>G120*1.5+5-RIGHT(H120,1)</f>
        <v>10</v>
      </c>
      <c r="J120" s="23">
        <v>3</v>
      </c>
      <c r="K120" s="30">
        <v>59.2</v>
      </c>
      <c r="L120" s="29">
        <f>J120*1.5+5-RIGHT(K120,1)</f>
        <v>7.5</v>
      </c>
      <c r="M120" s="45">
        <v>1</v>
      </c>
      <c r="N120" s="46">
        <v>27.1</v>
      </c>
      <c r="O120" s="47">
        <f>M120*1.5+5-RIGHT(N120,1)+1</f>
        <v>6.5</v>
      </c>
    </row>
    <row r="121" spans="1:15">
      <c r="A121" s="1" t="s">
        <v>2</v>
      </c>
      <c r="B121" s="50" t="s">
        <v>54</v>
      </c>
      <c r="C121" s="48">
        <f>F121+I121+L121+O121</f>
        <v>24</v>
      </c>
      <c r="D121" s="40">
        <v>2</v>
      </c>
      <c r="E121" s="43">
        <v>30.3</v>
      </c>
      <c r="F121" s="42">
        <f>D121*1.5+5-RIGHT(E121,1)+1</f>
        <v>6</v>
      </c>
      <c r="G121" s="49">
        <v>2</v>
      </c>
      <c r="H121" s="41">
        <v>30.1</v>
      </c>
      <c r="I121" s="42">
        <f>G121*1.5+5-RIGHT(H121,1)+1</f>
        <v>8</v>
      </c>
      <c r="J121" s="40">
        <v>1</v>
      </c>
      <c r="K121" s="43">
        <v>30.3</v>
      </c>
      <c r="L121" s="42">
        <f>J121*1.5+5-RIGHT(K121,1)+1</f>
        <v>4.5</v>
      </c>
      <c r="M121" s="40">
        <v>1</v>
      </c>
      <c r="N121" s="43">
        <v>30.2</v>
      </c>
      <c r="O121" s="42">
        <f>M121*1.5+5-RIGHT(N121,1)+1</f>
        <v>5.5</v>
      </c>
    </row>
    <row r="122" spans="1:15">
      <c r="A122" s="1" t="s">
        <v>3</v>
      </c>
      <c r="B122" s="14" t="s">
        <v>854</v>
      </c>
      <c r="C122" s="48">
        <f>F122+I122+L122+O122</f>
        <v>23.5</v>
      </c>
      <c r="D122" s="22">
        <v>0</v>
      </c>
      <c r="E122" s="28">
        <v>0.5</v>
      </c>
      <c r="F122" s="29">
        <f>D122*1.5+5-RIGHT(E122,1)</f>
        <v>0</v>
      </c>
      <c r="G122" s="23">
        <v>5</v>
      </c>
      <c r="H122" s="30">
        <v>16.100000000000001</v>
      </c>
      <c r="I122" s="29">
        <f>G122*1.5+5-RIGHT(H122,1)</f>
        <v>11.5</v>
      </c>
      <c r="J122" s="23">
        <v>1</v>
      </c>
      <c r="K122" s="30">
        <v>16.2</v>
      </c>
      <c r="L122" s="29">
        <f>J122*1.5+5-RIGHT(K122,1)</f>
        <v>4.5</v>
      </c>
      <c r="M122" s="32">
        <v>3</v>
      </c>
      <c r="N122" s="30">
        <v>15.2</v>
      </c>
      <c r="O122" s="29">
        <f>M122*1.5+5-RIGHT(N122,1)</f>
        <v>7.5</v>
      </c>
    </row>
    <row r="123" spans="1:15">
      <c r="A123" s="1" t="s">
        <v>3</v>
      </c>
      <c r="B123" s="14" t="s">
        <v>580</v>
      </c>
      <c r="C123" s="48">
        <f>F123+I123+L123+O123</f>
        <v>23.5</v>
      </c>
      <c r="D123" s="23">
        <v>1</v>
      </c>
      <c r="E123" s="30">
        <v>19.2</v>
      </c>
      <c r="F123" s="29">
        <f>D123*1.5+5-RIGHT(E123,1)</f>
        <v>4.5</v>
      </c>
      <c r="G123" s="23">
        <v>3</v>
      </c>
      <c r="H123" s="30">
        <v>19.100000000000001</v>
      </c>
      <c r="I123" s="29">
        <f>G123*1.5+5-RIGHT(H123,1)</f>
        <v>8.5</v>
      </c>
      <c r="J123" s="23">
        <v>1</v>
      </c>
      <c r="K123" s="30">
        <v>19.2</v>
      </c>
      <c r="L123" s="29">
        <f>J123*1.5+5-RIGHT(K123,1)</f>
        <v>4.5</v>
      </c>
      <c r="M123" s="32">
        <v>2</v>
      </c>
      <c r="N123" s="30">
        <v>20.2</v>
      </c>
      <c r="O123" s="29">
        <f>M123*1.5+5-RIGHT(N123,1)</f>
        <v>6</v>
      </c>
    </row>
    <row r="124" spans="1:15">
      <c r="A124" s="1" t="s">
        <v>3</v>
      </c>
      <c r="B124" s="14" t="s">
        <v>544</v>
      </c>
      <c r="C124" s="48">
        <f>F124+I124+L124+O124</f>
        <v>23.5</v>
      </c>
      <c r="D124" s="23">
        <v>3</v>
      </c>
      <c r="E124" s="30">
        <v>20.2</v>
      </c>
      <c r="F124" s="29">
        <f>D124*1.5+5-RIGHT(E124,1)</f>
        <v>7.5</v>
      </c>
      <c r="G124" s="23">
        <v>4</v>
      </c>
      <c r="H124" s="30">
        <v>20.3</v>
      </c>
      <c r="I124" s="29">
        <f>G124*1.5+5-RIGHT(H124,1)</f>
        <v>8</v>
      </c>
      <c r="J124" s="23">
        <v>3</v>
      </c>
      <c r="K124" s="30">
        <v>20.399999999999999</v>
      </c>
      <c r="L124" s="29">
        <f>J124*1.5+5-RIGHT(K124,1)</f>
        <v>5.5</v>
      </c>
      <c r="M124" s="32">
        <v>1</v>
      </c>
      <c r="N124" s="30">
        <v>21.4</v>
      </c>
      <c r="O124" s="29">
        <f>M124*1.5+5-RIGHT(N124,1)</f>
        <v>2.5</v>
      </c>
    </row>
    <row r="125" spans="1:15">
      <c r="A125" s="1" t="s">
        <v>2</v>
      </c>
      <c r="B125" s="50" t="s">
        <v>18</v>
      </c>
      <c r="C125" s="48">
        <f>F125+I125+L125+O125</f>
        <v>23.5</v>
      </c>
      <c r="D125" s="40">
        <v>1</v>
      </c>
      <c r="E125" s="43">
        <v>4.4000000000000004</v>
      </c>
      <c r="F125" s="42">
        <f>D125*1.5+5-RIGHT(E125,1)+1</f>
        <v>3.5</v>
      </c>
      <c r="G125" s="40">
        <v>2</v>
      </c>
      <c r="H125" s="41">
        <v>7.3</v>
      </c>
      <c r="I125" s="42">
        <f>G125*1.5+5-RIGHT(H125,1)+1</f>
        <v>6</v>
      </c>
      <c r="J125" s="40">
        <v>3</v>
      </c>
      <c r="K125" s="44">
        <v>7.3</v>
      </c>
      <c r="L125" s="42">
        <f>J125*1.5+5-RIGHT(K125,1)+1</f>
        <v>7.5</v>
      </c>
      <c r="M125" s="40">
        <v>1</v>
      </c>
      <c r="N125" s="43">
        <v>5.0999999999999996</v>
      </c>
      <c r="O125" s="42">
        <f>M125*1.5+5-RIGHT(N125,1)+1</f>
        <v>6.5</v>
      </c>
    </row>
    <row r="126" spans="1:15">
      <c r="A126" s="1" t="s">
        <v>2</v>
      </c>
      <c r="B126" s="50" t="s">
        <v>210</v>
      </c>
      <c r="C126" s="48">
        <f>F126+I126+L126+O126</f>
        <v>23.5</v>
      </c>
      <c r="D126" s="40">
        <v>1</v>
      </c>
      <c r="E126" s="43">
        <v>31.2</v>
      </c>
      <c r="F126" s="42">
        <f>D126*1.5+5-RIGHT(E126,1)+1</f>
        <v>5.5</v>
      </c>
      <c r="G126" s="49">
        <v>1</v>
      </c>
      <c r="H126" s="41">
        <v>31.2</v>
      </c>
      <c r="I126" s="42">
        <f>G126*1.5+5-RIGHT(H126,1)+1</f>
        <v>5.5</v>
      </c>
      <c r="J126" s="40">
        <v>2</v>
      </c>
      <c r="K126" s="43">
        <v>31.1</v>
      </c>
      <c r="L126" s="42">
        <f>J126*1.5+5-RIGHT(K126,1)+1</f>
        <v>8</v>
      </c>
      <c r="M126" s="40">
        <v>1</v>
      </c>
      <c r="N126" s="43">
        <v>31.3</v>
      </c>
      <c r="O126" s="42">
        <f>M126*1.5+5-RIGHT(N126,1)+1</f>
        <v>4.5</v>
      </c>
    </row>
    <row r="127" spans="1:15">
      <c r="A127" s="1" t="s">
        <v>3</v>
      </c>
      <c r="B127" s="14" t="s">
        <v>648</v>
      </c>
      <c r="C127" s="48">
        <f>F127+I127+L127+O127</f>
        <v>23</v>
      </c>
      <c r="D127" s="23">
        <v>1</v>
      </c>
      <c r="E127" s="30">
        <v>44.4</v>
      </c>
      <c r="F127" s="29">
        <f>D127*1.5+5-RIGHT(E127,1)</f>
        <v>2.5</v>
      </c>
      <c r="G127" s="23">
        <v>3</v>
      </c>
      <c r="H127" s="30">
        <v>44.2</v>
      </c>
      <c r="I127" s="29">
        <f>G127*1.5+5-RIGHT(H127,1)</f>
        <v>7.5</v>
      </c>
      <c r="J127" s="23">
        <v>3</v>
      </c>
      <c r="K127" s="30">
        <v>44.2</v>
      </c>
      <c r="L127" s="29">
        <f>J127*1.5+5-RIGHT(K127,1)</f>
        <v>7.5</v>
      </c>
      <c r="M127" s="32">
        <v>3</v>
      </c>
      <c r="N127" s="30">
        <v>43.4</v>
      </c>
      <c r="O127" s="29">
        <f>M127*1.5+5-RIGHT(N127,1)</f>
        <v>5.5</v>
      </c>
    </row>
    <row r="128" spans="1:15">
      <c r="A128" s="1" t="s">
        <v>2</v>
      </c>
      <c r="B128" s="50" t="s">
        <v>74</v>
      </c>
      <c r="C128" s="48">
        <f>F128+I128+L128+O128</f>
        <v>23</v>
      </c>
      <c r="D128" s="40">
        <v>2</v>
      </c>
      <c r="E128" s="43">
        <v>9.1</v>
      </c>
      <c r="F128" s="42">
        <f>D128*1.5+5-RIGHT(E128,1)+1</f>
        <v>8</v>
      </c>
      <c r="G128" s="22">
        <v>0</v>
      </c>
      <c r="H128" s="28">
        <v>0.5</v>
      </c>
      <c r="I128" s="42">
        <f>G128*1.5+5-RIGHT(H128,1)+1</f>
        <v>1</v>
      </c>
      <c r="J128" s="40">
        <v>1</v>
      </c>
      <c r="K128" s="44">
        <v>9.3000000000000007</v>
      </c>
      <c r="L128" s="42">
        <f>J128*1.5+5-RIGHT(K128,1)+1</f>
        <v>4.5</v>
      </c>
      <c r="M128" s="40">
        <v>3</v>
      </c>
      <c r="N128" s="43">
        <v>9.1</v>
      </c>
      <c r="O128" s="42">
        <f>M128*1.5+5-RIGHT(N128,1)+1</f>
        <v>9.5</v>
      </c>
    </row>
    <row r="129" spans="1:15">
      <c r="A129" s="1" t="s">
        <v>3</v>
      </c>
      <c r="B129" s="14" t="s">
        <v>619</v>
      </c>
      <c r="C129" s="48">
        <f>F129+I129+L129+O129</f>
        <v>23</v>
      </c>
      <c r="D129" s="23">
        <v>3</v>
      </c>
      <c r="E129" s="30">
        <v>23.3</v>
      </c>
      <c r="F129" s="29">
        <f>D129*1.5+5-RIGHT(E129,1)</f>
        <v>6.5</v>
      </c>
      <c r="G129" s="23">
        <v>3</v>
      </c>
      <c r="H129" s="30">
        <v>23.3</v>
      </c>
      <c r="I129" s="29">
        <f>G129*1.5+5-RIGHT(H129,1)</f>
        <v>6.5</v>
      </c>
      <c r="J129" s="23">
        <v>2</v>
      </c>
      <c r="K129" s="30">
        <v>23.3</v>
      </c>
      <c r="L129" s="29">
        <f>J129*1.5+5-RIGHT(K129,1)</f>
        <v>5</v>
      </c>
      <c r="M129" s="32">
        <v>2</v>
      </c>
      <c r="N129" s="30">
        <v>23.3</v>
      </c>
      <c r="O129" s="29">
        <f>M129*1.5+5-RIGHT(N129,1)</f>
        <v>5</v>
      </c>
    </row>
    <row r="130" spans="1:15">
      <c r="A130" s="1" t="s">
        <v>3</v>
      </c>
      <c r="B130" s="14" t="s">
        <v>540</v>
      </c>
      <c r="C130" s="48">
        <f>F130+I130+L130+O130</f>
        <v>22.5</v>
      </c>
      <c r="D130" s="23">
        <v>2</v>
      </c>
      <c r="E130" s="30">
        <v>5.3</v>
      </c>
      <c r="F130" s="29">
        <f>D130*1.5+5-RIGHT(E130,1)</f>
        <v>5</v>
      </c>
      <c r="G130" s="23">
        <v>2</v>
      </c>
      <c r="H130" s="30">
        <v>5.2</v>
      </c>
      <c r="I130" s="29">
        <f>G130*1.5+5-RIGHT(H130,1)</f>
        <v>6</v>
      </c>
      <c r="J130" s="32">
        <v>3</v>
      </c>
      <c r="K130" s="30">
        <v>5.2</v>
      </c>
      <c r="L130" s="29">
        <f>J130*1.5+5-RIGHT(K130,1)</f>
        <v>7.5</v>
      </c>
      <c r="M130" s="32">
        <v>2</v>
      </c>
      <c r="N130" s="30">
        <v>5.4</v>
      </c>
      <c r="O130" s="29">
        <f>M130*1.5+5-RIGHT(N130,1)</f>
        <v>4</v>
      </c>
    </row>
    <row r="131" spans="1:15">
      <c r="A131" s="1" t="s">
        <v>3</v>
      </c>
      <c r="B131" s="14" t="s">
        <v>627</v>
      </c>
      <c r="C131" s="48">
        <f>F131+I131+L131+O131</f>
        <v>22.5</v>
      </c>
      <c r="D131" s="23">
        <v>3</v>
      </c>
      <c r="E131" s="30">
        <v>35.200000000000003</v>
      </c>
      <c r="F131" s="29">
        <f>D131*1.5+5-RIGHT(E131,1)</f>
        <v>7.5</v>
      </c>
      <c r="G131" s="23">
        <v>2</v>
      </c>
      <c r="H131" s="30">
        <v>35.299999999999997</v>
      </c>
      <c r="I131" s="29">
        <f>G131*1.5+5-RIGHT(H131,1)</f>
        <v>5</v>
      </c>
      <c r="J131" s="23">
        <v>2</v>
      </c>
      <c r="K131" s="30">
        <v>35.299999999999997</v>
      </c>
      <c r="L131" s="29">
        <f>J131*1.5+5-RIGHT(K131,1)</f>
        <v>5</v>
      </c>
      <c r="M131" s="32">
        <v>2</v>
      </c>
      <c r="N131" s="30">
        <v>35.299999999999997</v>
      </c>
      <c r="O131" s="29">
        <f>M131*1.5+5-RIGHT(N131,1)</f>
        <v>5</v>
      </c>
    </row>
    <row r="132" spans="1:15">
      <c r="A132" s="1" t="s">
        <v>3</v>
      </c>
      <c r="B132" s="14" t="s">
        <v>511</v>
      </c>
      <c r="C132" s="48">
        <f>F132+I132+L132+O132</f>
        <v>22.5</v>
      </c>
      <c r="D132" s="23">
        <v>3</v>
      </c>
      <c r="E132" s="30">
        <v>9.1999999999999993</v>
      </c>
      <c r="F132" s="29">
        <f>D132*1.5+5-RIGHT(E132,1)</f>
        <v>7.5</v>
      </c>
      <c r="G132" s="23">
        <v>2</v>
      </c>
      <c r="H132" s="30">
        <v>9.4</v>
      </c>
      <c r="I132" s="29">
        <f>G132*1.5+5-RIGHT(H132,1)</f>
        <v>4</v>
      </c>
      <c r="J132" s="23">
        <v>2</v>
      </c>
      <c r="K132" s="30">
        <v>9.3000000000000007</v>
      </c>
      <c r="L132" s="29">
        <f>J132*1.5+5-RIGHT(K132,1)</f>
        <v>5</v>
      </c>
      <c r="M132" s="32">
        <v>2</v>
      </c>
      <c r="N132" s="30">
        <v>9.1999999999999993</v>
      </c>
      <c r="O132" s="29">
        <f>M132*1.5+5-RIGHT(N132,1)</f>
        <v>6</v>
      </c>
    </row>
    <row r="133" spans="1:15">
      <c r="A133" s="1" t="s">
        <v>3</v>
      </c>
      <c r="B133" s="14" t="s">
        <v>632</v>
      </c>
      <c r="C133" s="48">
        <f>F133+I133+L133+O133</f>
        <v>22.5</v>
      </c>
      <c r="D133" s="23">
        <v>2</v>
      </c>
      <c r="E133" s="30">
        <v>38.1</v>
      </c>
      <c r="F133" s="29">
        <f>D133*1.5+5-RIGHT(E133,1)</f>
        <v>7</v>
      </c>
      <c r="G133" s="23">
        <v>1</v>
      </c>
      <c r="H133" s="30">
        <v>38.4</v>
      </c>
      <c r="I133" s="29">
        <f>G133*1.5+5-RIGHT(H133,1)</f>
        <v>2.5</v>
      </c>
      <c r="J133" s="23">
        <v>2</v>
      </c>
      <c r="K133" s="30">
        <v>38.1</v>
      </c>
      <c r="L133" s="29">
        <f>J133*1.5+5-RIGHT(K133,1)</f>
        <v>7</v>
      </c>
      <c r="M133" s="32">
        <v>2</v>
      </c>
      <c r="N133" s="30">
        <v>38.200000000000003</v>
      </c>
      <c r="O133" s="29">
        <f>M133*1.5+5-RIGHT(N133,1)</f>
        <v>6</v>
      </c>
    </row>
    <row r="134" spans="1:15">
      <c r="A134" s="1" t="s">
        <v>2</v>
      </c>
      <c r="B134" s="50" t="s">
        <v>172</v>
      </c>
      <c r="C134" s="48">
        <f>F134+I134+L134+O134</f>
        <v>22.5</v>
      </c>
      <c r="D134" s="22">
        <v>0</v>
      </c>
      <c r="E134" s="28">
        <v>0.5</v>
      </c>
      <c r="F134" s="42">
        <f>D134*1.5+5-RIGHT(E134,1)+1</f>
        <v>1</v>
      </c>
      <c r="G134" s="49">
        <v>2</v>
      </c>
      <c r="H134" s="41">
        <v>25.2</v>
      </c>
      <c r="I134" s="42">
        <f>G134*1.5+5-RIGHT(H134,1)+1</f>
        <v>7</v>
      </c>
      <c r="J134" s="40">
        <v>4</v>
      </c>
      <c r="K134" s="43">
        <v>25.1</v>
      </c>
      <c r="L134" s="42">
        <f>J134*1.5+5-RIGHT(K134,1)+1</f>
        <v>11</v>
      </c>
      <c r="M134" s="40">
        <v>1</v>
      </c>
      <c r="N134" s="43">
        <v>26.4</v>
      </c>
      <c r="O134" s="42">
        <f>M134*1.5+5-RIGHT(N134,1)+1</f>
        <v>3.5</v>
      </c>
    </row>
    <row r="135" spans="1:15">
      <c r="A135" s="1" t="s">
        <v>2</v>
      </c>
      <c r="B135" s="50" t="s">
        <v>26</v>
      </c>
      <c r="C135" s="48">
        <f>F135+I135+L135+O135</f>
        <v>22.5</v>
      </c>
      <c r="D135" s="40">
        <v>1</v>
      </c>
      <c r="E135" s="43">
        <v>18.2</v>
      </c>
      <c r="F135" s="42">
        <f>D135*1.5+5-RIGHT(E135,1)+1</f>
        <v>5.5</v>
      </c>
      <c r="G135" s="40">
        <v>1</v>
      </c>
      <c r="H135" s="41">
        <v>18.2</v>
      </c>
      <c r="I135" s="42">
        <f>G135*1.5+5-RIGHT(H135,1)+1</f>
        <v>5.5</v>
      </c>
      <c r="J135" s="40">
        <v>2</v>
      </c>
      <c r="K135" s="43">
        <v>18.100000000000001</v>
      </c>
      <c r="L135" s="42">
        <f>J135*1.5+5-RIGHT(K135,1)+1</f>
        <v>8</v>
      </c>
      <c r="M135" s="40">
        <v>1</v>
      </c>
      <c r="N135" s="43">
        <v>18.399999999999999</v>
      </c>
      <c r="O135" s="42">
        <f>M135*1.5+5-RIGHT(N135,1)+1</f>
        <v>3.5</v>
      </c>
    </row>
    <row r="136" spans="1:15">
      <c r="A136" s="1" t="s">
        <v>950</v>
      </c>
      <c r="B136" s="14" t="s">
        <v>764</v>
      </c>
      <c r="C136" s="48">
        <f>F136+I136+L136+O136</f>
        <v>22.5</v>
      </c>
      <c r="D136" s="23">
        <v>3</v>
      </c>
      <c r="E136" s="30">
        <v>59.1</v>
      </c>
      <c r="F136" s="29">
        <f>D136*1.5+5-RIGHT(E136,1)</f>
        <v>8.5</v>
      </c>
      <c r="G136" s="23">
        <v>2</v>
      </c>
      <c r="H136" s="39">
        <v>59.4</v>
      </c>
      <c r="I136" s="29">
        <f>G136*1.5+5-RIGHT(H136,1)</f>
        <v>4</v>
      </c>
      <c r="J136" s="23">
        <v>1</v>
      </c>
      <c r="K136" s="30">
        <v>59.3</v>
      </c>
      <c r="L136" s="29">
        <f>J136*1.5+5-RIGHT(K136,1)</f>
        <v>3.5</v>
      </c>
      <c r="M136" s="45">
        <v>1</v>
      </c>
      <c r="N136" s="46">
        <v>27.1</v>
      </c>
      <c r="O136" s="47">
        <f>M136*1.5+5-RIGHT(N136,1)+1</f>
        <v>6.5</v>
      </c>
    </row>
    <row r="137" spans="1:15">
      <c r="A137" s="1" t="s">
        <v>3</v>
      </c>
      <c r="B137" s="14" t="s">
        <v>658</v>
      </c>
      <c r="C137" s="48">
        <f>F137+I137+L137+O137</f>
        <v>22.5</v>
      </c>
      <c r="D137" s="23">
        <v>2</v>
      </c>
      <c r="E137" s="30">
        <v>45.1</v>
      </c>
      <c r="F137" s="29">
        <f>D137*1.5+5-RIGHT(E137,1)</f>
        <v>7</v>
      </c>
      <c r="G137" s="23">
        <v>1</v>
      </c>
      <c r="H137" s="30">
        <v>45.1</v>
      </c>
      <c r="I137" s="29">
        <f>G137*1.5+5-RIGHT(H137,1)</f>
        <v>5.5</v>
      </c>
      <c r="J137" s="23">
        <v>1</v>
      </c>
      <c r="K137" s="30">
        <v>45.2</v>
      </c>
      <c r="L137" s="29">
        <f>J137*1.5+5-RIGHT(K137,1)</f>
        <v>4.5</v>
      </c>
      <c r="M137" s="32">
        <v>1</v>
      </c>
      <c r="N137" s="30">
        <v>44.1</v>
      </c>
      <c r="O137" s="29">
        <f>M137*1.5+5-RIGHT(N137,1)</f>
        <v>5.5</v>
      </c>
    </row>
    <row r="138" spans="1:15">
      <c r="A138" s="1" t="s">
        <v>2</v>
      </c>
      <c r="B138" s="50" t="s">
        <v>954</v>
      </c>
      <c r="C138" s="48">
        <f>F138+I138+L138+O138</f>
        <v>22</v>
      </c>
      <c r="D138" s="40">
        <v>2</v>
      </c>
      <c r="E138" s="43">
        <v>27.1</v>
      </c>
      <c r="F138" s="42">
        <f>D138*1.5+5-RIGHT(E138,1)+1</f>
        <v>8</v>
      </c>
      <c r="G138" s="40">
        <v>1</v>
      </c>
      <c r="H138" s="41">
        <v>27.4</v>
      </c>
      <c r="I138" s="42">
        <f>G138*1.5+5-RIGHT(H138,1)+1</f>
        <v>3.5</v>
      </c>
      <c r="J138" s="40">
        <v>1</v>
      </c>
      <c r="K138" s="43">
        <v>27.3</v>
      </c>
      <c r="L138" s="42">
        <f>J138*1.5+5-RIGHT(K138,1)+1</f>
        <v>4.5</v>
      </c>
      <c r="M138" s="40">
        <v>2</v>
      </c>
      <c r="N138" s="43">
        <v>28.3</v>
      </c>
      <c r="O138" s="42">
        <f>M138*1.5+5-RIGHT(N138,1)+1</f>
        <v>6</v>
      </c>
    </row>
    <row r="139" spans="1:15">
      <c r="A139" s="1" t="s">
        <v>950</v>
      </c>
      <c r="B139" s="14" t="s">
        <v>193</v>
      </c>
      <c r="C139" s="48">
        <f>F139+I139+L139+O139</f>
        <v>22</v>
      </c>
      <c r="D139" s="23">
        <v>2</v>
      </c>
      <c r="E139" s="30">
        <v>51.4</v>
      </c>
      <c r="F139" s="29">
        <f>D139*1.5+5-RIGHT(E139,1)</f>
        <v>4</v>
      </c>
      <c r="G139" s="23">
        <v>3</v>
      </c>
      <c r="H139" s="39">
        <v>51.3</v>
      </c>
      <c r="I139" s="29">
        <f>G139*1.5+5-RIGHT(H139,1)</f>
        <v>6.5</v>
      </c>
      <c r="J139" s="23">
        <v>4</v>
      </c>
      <c r="K139" s="30">
        <v>51.3</v>
      </c>
      <c r="L139" s="29">
        <f>J139*1.5+5-RIGHT(K139,1)</f>
        <v>8</v>
      </c>
      <c r="M139" s="40">
        <v>1</v>
      </c>
      <c r="N139" s="43">
        <v>16.399999999999999</v>
      </c>
      <c r="O139" s="42">
        <f>M139*1.5+5-RIGHT(N139,1)+1</f>
        <v>3.5</v>
      </c>
    </row>
    <row r="140" spans="1:15">
      <c r="A140" s="1" t="s">
        <v>2</v>
      </c>
      <c r="B140" s="50" t="s">
        <v>154</v>
      </c>
      <c r="C140" s="48">
        <f>F140+I140+L140+O140</f>
        <v>22</v>
      </c>
      <c r="D140" s="22">
        <v>0</v>
      </c>
      <c r="E140" s="28">
        <v>0.5</v>
      </c>
      <c r="F140" s="42">
        <f>D140*1.5+5-RIGHT(E140,1)+1</f>
        <v>1</v>
      </c>
      <c r="G140" s="40">
        <v>3</v>
      </c>
      <c r="H140" s="41">
        <v>17.2</v>
      </c>
      <c r="I140" s="42">
        <f>G140*1.5+5-RIGHT(H140,1)+1</f>
        <v>8.5</v>
      </c>
      <c r="J140" s="40">
        <v>2</v>
      </c>
      <c r="K140" s="43">
        <v>17.3</v>
      </c>
      <c r="L140" s="42">
        <f>J140*1.5+5-RIGHT(K140,1)+1</f>
        <v>6</v>
      </c>
      <c r="M140" s="40">
        <v>1</v>
      </c>
      <c r="N140" s="43">
        <v>15.1</v>
      </c>
      <c r="O140" s="42">
        <f>M140*1.5+5-RIGHT(N140,1)+1</f>
        <v>6.5</v>
      </c>
    </row>
    <row r="141" spans="1:15">
      <c r="A141" s="1" t="s">
        <v>3</v>
      </c>
      <c r="B141" s="14" t="s">
        <v>753</v>
      </c>
      <c r="C141" s="48">
        <f>F141+I141+L141+O141</f>
        <v>22</v>
      </c>
      <c r="D141" s="23">
        <v>1</v>
      </c>
      <c r="E141" s="30">
        <v>55.2</v>
      </c>
      <c r="F141" s="29">
        <f>D141*1.5+5-RIGHT(E141,1)</f>
        <v>4.5</v>
      </c>
      <c r="G141" s="23">
        <v>2</v>
      </c>
      <c r="H141" s="39">
        <v>55.1</v>
      </c>
      <c r="I141" s="29">
        <f>G141*1.5+5-RIGHT(H141,1)</f>
        <v>7</v>
      </c>
      <c r="J141" s="23">
        <v>2</v>
      </c>
      <c r="K141" s="30">
        <v>55.1</v>
      </c>
      <c r="L141" s="29">
        <f>J141*1.5+5-RIGHT(K141,1)</f>
        <v>7</v>
      </c>
      <c r="M141" s="23">
        <v>1</v>
      </c>
      <c r="N141" s="30">
        <v>55.3</v>
      </c>
      <c r="O141" s="29">
        <f>M141*1.5+5-RIGHT(N141,1)</f>
        <v>3.5</v>
      </c>
    </row>
    <row r="142" spans="1:15">
      <c r="A142" s="1" t="s">
        <v>3</v>
      </c>
      <c r="B142" s="14" t="s">
        <v>642</v>
      </c>
      <c r="C142" s="48">
        <f>F142+I142+L142+O142</f>
        <v>22</v>
      </c>
      <c r="D142" s="23">
        <v>3</v>
      </c>
      <c r="E142" s="30">
        <v>45.2</v>
      </c>
      <c r="F142" s="29">
        <f>D142*1.5+5-RIGHT(E142,1)</f>
        <v>7.5</v>
      </c>
      <c r="G142" s="23">
        <v>1</v>
      </c>
      <c r="H142" s="30">
        <v>45.2</v>
      </c>
      <c r="I142" s="29">
        <f>G142*1.5+5-RIGHT(H142,1)</f>
        <v>4.5</v>
      </c>
      <c r="J142" s="23">
        <v>1</v>
      </c>
      <c r="K142" s="30">
        <v>45.1</v>
      </c>
      <c r="L142" s="29">
        <f>J142*1.5+5-RIGHT(K142,1)</f>
        <v>5.5</v>
      </c>
      <c r="M142" s="32">
        <v>1</v>
      </c>
      <c r="N142" s="30">
        <v>44.2</v>
      </c>
      <c r="O142" s="29">
        <f>M142*1.5+5-RIGHT(N142,1)</f>
        <v>4.5</v>
      </c>
    </row>
    <row r="143" spans="1:15">
      <c r="A143" s="1" t="s">
        <v>2</v>
      </c>
      <c r="B143" s="50" t="s">
        <v>96</v>
      </c>
      <c r="C143" s="48">
        <f>F143+I143+L143+O143</f>
        <v>21.5</v>
      </c>
      <c r="D143" s="40">
        <v>1</v>
      </c>
      <c r="E143" s="43">
        <v>19.3</v>
      </c>
      <c r="F143" s="42">
        <f>D143*1.5+5-RIGHT(E143,1)+1</f>
        <v>4.5</v>
      </c>
      <c r="G143" s="22">
        <v>0</v>
      </c>
      <c r="H143" s="28">
        <v>0.5</v>
      </c>
      <c r="I143" s="42">
        <f>G143*1.5+5-RIGHT(H143,1)+1</f>
        <v>1</v>
      </c>
      <c r="J143" s="40">
        <v>2</v>
      </c>
      <c r="K143" s="43">
        <v>19.399999999999999</v>
      </c>
      <c r="L143" s="42">
        <f>J143*1.5+5-RIGHT(K143,1)+1</f>
        <v>5</v>
      </c>
      <c r="M143" s="40">
        <v>4</v>
      </c>
      <c r="N143" s="43">
        <v>17.100000000000001</v>
      </c>
      <c r="O143" s="42">
        <f>M143*1.5+5-RIGHT(N143,1)+1</f>
        <v>11</v>
      </c>
    </row>
    <row r="144" spans="1:15">
      <c r="A144" s="1" t="s">
        <v>2</v>
      </c>
      <c r="B144" s="50" t="s">
        <v>79</v>
      </c>
      <c r="C144" s="48">
        <f>F144+I144+L144+O144</f>
        <v>21.5</v>
      </c>
      <c r="D144" s="40">
        <v>1</v>
      </c>
      <c r="E144" s="43">
        <v>11.3</v>
      </c>
      <c r="F144" s="42">
        <f>D144*1.5+5-RIGHT(E144,1)+1</f>
        <v>4.5</v>
      </c>
      <c r="G144" s="40">
        <v>1</v>
      </c>
      <c r="H144" s="41">
        <v>10.4</v>
      </c>
      <c r="I144" s="42">
        <f>G144*1.5+5-RIGHT(H144,1)+1</f>
        <v>3.5</v>
      </c>
      <c r="J144" s="40">
        <v>1</v>
      </c>
      <c r="K144" s="43">
        <v>10.4</v>
      </c>
      <c r="L144" s="42">
        <f>J144*1.5+5-RIGHT(K144,1)+1</f>
        <v>3.5</v>
      </c>
      <c r="M144" s="40">
        <v>4</v>
      </c>
      <c r="N144" s="43">
        <v>10.199999999999999</v>
      </c>
      <c r="O144" s="42">
        <f>M144*1.5+5-RIGHT(N144,1)+1</f>
        <v>10</v>
      </c>
    </row>
    <row r="145" spans="1:15">
      <c r="A145" s="1" t="s">
        <v>3</v>
      </c>
      <c r="B145" s="14" t="s">
        <v>671</v>
      </c>
      <c r="C145" s="48">
        <f>F145+I145+L145+O145</f>
        <v>21.5</v>
      </c>
      <c r="D145" s="23">
        <v>1</v>
      </c>
      <c r="E145" s="30">
        <v>39.1</v>
      </c>
      <c r="F145" s="29">
        <f>D145*1.5+5-RIGHT(E145,1)</f>
        <v>5.5</v>
      </c>
      <c r="G145" s="23">
        <v>2</v>
      </c>
      <c r="H145" s="30">
        <v>39.1</v>
      </c>
      <c r="I145" s="29">
        <f>G145*1.5+5-RIGHT(H145,1)</f>
        <v>7</v>
      </c>
      <c r="J145" s="23">
        <v>1</v>
      </c>
      <c r="K145" s="30">
        <v>39.299999999999997</v>
      </c>
      <c r="L145" s="29">
        <f>J145*1.5+5-RIGHT(K145,1)</f>
        <v>3.5</v>
      </c>
      <c r="M145" s="32">
        <v>3</v>
      </c>
      <c r="N145" s="30">
        <v>40.4</v>
      </c>
      <c r="O145" s="29">
        <f>M145*1.5+5-RIGHT(N145,1)</f>
        <v>5.5</v>
      </c>
    </row>
    <row r="146" spans="1:15">
      <c r="A146" s="1" t="s">
        <v>951</v>
      </c>
      <c r="B146" s="50" t="s">
        <v>886</v>
      </c>
      <c r="C146" s="48">
        <f>F146+I146+L146+O146</f>
        <v>21.5</v>
      </c>
      <c r="D146" s="22">
        <v>0</v>
      </c>
      <c r="E146" s="28">
        <v>0.5</v>
      </c>
      <c r="F146" s="42">
        <f>D146*1.5+5-RIGHT(E146,1)+1</f>
        <v>1</v>
      </c>
      <c r="G146" s="23">
        <v>3</v>
      </c>
      <c r="H146" s="30">
        <v>53.1</v>
      </c>
      <c r="I146" s="29">
        <f>G146*1.5+5-RIGHT(H146,1)</f>
        <v>8.5</v>
      </c>
      <c r="J146" s="23">
        <v>2</v>
      </c>
      <c r="K146" s="30">
        <v>53.1</v>
      </c>
      <c r="L146" s="29">
        <f>J146*1.5+5-RIGHT(K146,1)</f>
        <v>7</v>
      </c>
      <c r="M146" s="32">
        <v>2</v>
      </c>
      <c r="N146" s="30">
        <v>51.3</v>
      </c>
      <c r="O146" s="29">
        <f>M146*1.5+5-RIGHT(N146,1)</f>
        <v>5</v>
      </c>
    </row>
    <row r="147" spans="1:15">
      <c r="A147" s="1" t="s">
        <v>2</v>
      </c>
      <c r="B147" s="50" t="s">
        <v>40</v>
      </c>
      <c r="C147" s="48">
        <f>F147+I147+L147+O147</f>
        <v>21.5</v>
      </c>
      <c r="D147" s="40">
        <v>1</v>
      </c>
      <c r="E147" s="43">
        <v>10.3</v>
      </c>
      <c r="F147" s="42">
        <f>D147*1.5+5-RIGHT(E147,1)+1</f>
        <v>4.5</v>
      </c>
      <c r="G147" s="40">
        <v>1</v>
      </c>
      <c r="H147" s="41">
        <v>8.1999999999999993</v>
      </c>
      <c r="I147" s="42">
        <f>G147*1.5+5-RIGHT(H147,1)+1</f>
        <v>5.5</v>
      </c>
      <c r="J147" s="40">
        <v>1</v>
      </c>
      <c r="K147" s="44">
        <v>8.1999999999999993</v>
      </c>
      <c r="L147" s="42">
        <f>J147*1.5+5-RIGHT(K147,1)+1</f>
        <v>5.5</v>
      </c>
      <c r="M147" s="40">
        <v>2</v>
      </c>
      <c r="N147" s="43">
        <v>8.3000000000000007</v>
      </c>
      <c r="O147" s="42">
        <f>M147*1.5+5-RIGHT(N147,1)+1</f>
        <v>6</v>
      </c>
    </row>
    <row r="148" spans="1:15">
      <c r="A148" s="1" t="s">
        <v>2</v>
      </c>
      <c r="B148" s="50" t="s">
        <v>187</v>
      </c>
      <c r="C148" s="48">
        <f>F148+I148+L148+O148</f>
        <v>21.5</v>
      </c>
      <c r="D148" s="40">
        <v>1</v>
      </c>
      <c r="E148" s="43">
        <v>18.3</v>
      </c>
      <c r="F148" s="42">
        <f>D148*1.5+5-RIGHT(E148,1)+1</f>
        <v>4.5</v>
      </c>
      <c r="G148" s="40">
        <v>1</v>
      </c>
      <c r="H148" s="41">
        <v>18.3</v>
      </c>
      <c r="I148" s="42">
        <f>G148*1.5+5-RIGHT(H148,1)+1</f>
        <v>4.5</v>
      </c>
      <c r="J148" s="40">
        <v>4</v>
      </c>
      <c r="K148" s="43">
        <v>18.3</v>
      </c>
      <c r="L148" s="42">
        <f>J148*1.5+5-RIGHT(K148,1)+1</f>
        <v>9</v>
      </c>
      <c r="M148" s="40">
        <v>1</v>
      </c>
      <c r="N148" s="43">
        <v>19.399999999999999</v>
      </c>
      <c r="O148" s="42">
        <f>M148*1.5+5-RIGHT(N148,1)+1</f>
        <v>3.5</v>
      </c>
    </row>
    <row r="149" spans="1:15">
      <c r="A149" s="1" t="s">
        <v>3</v>
      </c>
      <c r="B149" s="14" t="s">
        <v>518</v>
      </c>
      <c r="C149" s="48">
        <f>F149+I149+L149+O149</f>
        <v>21.5</v>
      </c>
      <c r="D149" s="23">
        <v>2</v>
      </c>
      <c r="E149" s="30">
        <v>14.1</v>
      </c>
      <c r="F149" s="29">
        <f>D149*1.5+5-RIGHT(E149,1)</f>
        <v>7</v>
      </c>
      <c r="G149" s="23">
        <v>2</v>
      </c>
      <c r="H149" s="30">
        <v>14.3</v>
      </c>
      <c r="I149" s="29">
        <f>G149*1.5+5-RIGHT(H149,1)</f>
        <v>5</v>
      </c>
      <c r="J149" s="23">
        <v>2</v>
      </c>
      <c r="K149" s="30">
        <v>14.3</v>
      </c>
      <c r="L149" s="29">
        <f>J149*1.5+5-RIGHT(K149,1)</f>
        <v>5</v>
      </c>
      <c r="M149" s="32">
        <v>1</v>
      </c>
      <c r="N149" s="30">
        <v>14.2</v>
      </c>
      <c r="O149" s="29">
        <f>M149*1.5+5-RIGHT(N149,1)</f>
        <v>4.5</v>
      </c>
    </row>
    <row r="150" spans="1:15">
      <c r="A150" s="1" t="s">
        <v>3</v>
      </c>
      <c r="B150" s="14" t="s">
        <v>773</v>
      </c>
      <c r="C150" s="48">
        <f>F150+I150+L150+O150</f>
        <v>21.5</v>
      </c>
      <c r="D150" s="23">
        <v>2</v>
      </c>
      <c r="E150" s="30">
        <v>51.1</v>
      </c>
      <c r="F150" s="29">
        <f>D150*1.5+5-RIGHT(E150,1)</f>
        <v>7</v>
      </c>
      <c r="G150" s="23">
        <v>2</v>
      </c>
      <c r="H150" s="39">
        <v>51.2</v>
      </c>
      <c r="I150" s="29">
        <f>G150*1.5+5-RIGHT(H150,1)</f>
        <v>6</v>
      </c>
      <c r="J150" s="23">
        <v>3</v>
      </c>
      <c r="K150" s="30">
        <v>51.1</v>
      </c>
      <c r="L150" s="29">
        <f>J150*1.5+5-RIGHT(K150,1)</f>
        <v>8.5</v>
      </c>
      <c r="M150" s="22">
        <v>0</v>
      </c>
      <c r="N150" s="28">
        <v>0.5</v>
      </c>
      <c r="O150" s="29">
        <f>M150*1.5+5-RIGHT(N150,1)</f>
        <v>0</v>
      </c>
    </row>
    <row r="151" spans="1:15">
      <c r="A151" s="1" t="s">
        <v>950</v>
      </c>
      <c r="B151" s="14" t="s">
        <v>198</v>
      </c>
      <c r="C151" s="48">
        <f>F151+I151+L151+O151</f>
        <v>21</v>
      </c>
      <c r="D151" s="22">
        <v>0</v>
      </c>
      <c r="E151" s="28">
        <v>0.5</v>
      </c>
      <c r="F151" s="29">
        <f>D151*1.5+5-RIGHT(E151,1)</f>
        <v>0</v>
      </c>
      <c r="G151" s="22">
        <v>0</v>
      </c>
      <c r="H151" s="28">
        <v>0.5</v>
      </c>
      <c r="I151" s="42">
        <f>G151*1.5+5-RIGHT(H151,1)+1</f>
        <v>1</v>
      </c>
      <c r="J151" s="40">
        <v>2</v>
      </c>
      <c r="K151" s="44">
        <v>5.0999999999999996</v>
      </c>
      <c r="L151" s="42">
        <f>J151*1.5+5-RIGHT(K151,1)+1</f>
        <v>8</v>
      </c>
      <c r="M151" s="32">
        <v>6</v>
      </c>
      <c r="N151" s="30">
        <v>16.2</v>
      </c>
      <c r="O151" s="29">
        <f>M151*1.5+5-RIGHT(N151,1)</f>
        <v>12</v>
      </c>
    </row>
    <row r="152" spans="1:15">
      <c r="A152" s="1" t="s">
        <v>2</v>
      </c>
      <c r="B152" s="50" t="s">
        <v>135</v>
      </c>
      <c r="C152" s="48">
        <f>F152+I152+L152+O152</f>
        <v>21</v>
      </c>
      <c r="D152" s="22">
        <v>0</v>
      </c>
      <c r="E152" s="28">
        <v>0.5</v>
      </c>
      <c r="F152" s="42">
        <f>D152*1.5+5-RIGHT(E152,1)+1</f>
        <v>1</v>
      </c>
      <c r="G152" s="22">
        <v>0</v>
      </c>
      <c r="H152" s="28">
        <v>0.5</v>
      </c>
      <c r="I152" s="42">
        <f>G152*1.5+5-RIGHT(H152,1)+1</f>
        <v>1</v>
      </c>
      <c r="J152" s="40">
        <v>4</v>
      </c>
      <c r="K152" s="44">
        <v>1.3</v>
      </c>
      <c r="L152" s="42">
        <f>J152*1.5+5-RIGHT(K152,1)+1</f>
        <v>9</v>
      </c>
      <c r="M152" s="40">
        <v>4</v>
      </c>
      <c r="N152" s="43">
        <v>1.2</v>
      </c>
      <c r="O152" s="42">
        <f>M152*1.5+5-RIGHT(N152,1)+1</f>
        <v>10</v>
      </c>
    </row>
    <row r="153" spans="1:15">
      <c r="A153" s="1" t="s">
        <v>3</v>
      </c>
      <c r="B153" s="14" t="s">
        <v>631</v>
      </c>
      <c r="C153" s="48">
        <f>F153+I153+L153+O153</f>
        <v>21</v>
      </c>
      <c r="D153" s="23">
        <v>2</v>
      </c>
      <c r="E153" s="30">
        <v>38.299999999999997</v>
      </c>
      <c r="F153" s="29">
        <f>D153*1.5+5-RIGHT(E153,1)</f>
        <v>5</v>
      </c>
      <c r="G153" s="23">
        <v>4</v>
      </c>
      <c r="H153" s="30">
        <v>38.200000000000003</v>
      </c>
      <c r="I153" s="29">
        <f>G153*1.5+5-RIGHT(H153,1)</f>
        <v>9</v>
      </c>
      <c r="J153" s="23">
        <v>1</v>
      </c>
      <c r="K153" s="30">
        <v>38.4</v>
      </c>
      <c r="L153" s="29">
        <f>J153*1.5+5-RIGHT(K153,1)</f>
        <v>2.5</v>
      </c>
      <c r="M153" s="32">
        <v>1</v>
      </c>
      <c r="N153" s="30">
        <v>37.200000000000003</v>
      </c>
      <c r="O153" s="29">
        <f>M153*1.5+5-RIGHT(N153,1)</f>
        <v>4.5</v>
      </c>
    </row>
    <row r="154" spans="1:15">
      <c r="A154" s="1" t="s">
        <v>2</v>
      </c>
      <c r="B154" s="50" t="s">
        <v>66</v>
      </c>
      <c r="C154" s="48">
        <f>F154+I154+L154+O154</f>
        <v>21</v>
      </c>
      <c r="D154" s="40">
        <v>3</v>
      </c>
      <c r="E154" s="43">
        <v>5.3</v>
      </c>
      <c r="F154" s="42">
        <f>D154*1.5+5-RIGHT(E154,1)+1</f>
        <v>7.5</v>
      </c>
      <c r="G154" s="40">
        <v>3</v>
      </c>
      <c r="H154" s="41">
        <v>8.4</v>
      </c>
      <c r="I154" s="42">
        <f>G154*1.5+5-RIGHT(H154,1)+1</f>
        <v>6.5</v>
      </c>
      <c r="J154" s="40">
        <v>2</v>
      </c>
      <c r="K154" s="44">
        <v>8.3000000000000007</v>
      </c>
      <c r="L154" s="42">
        <f>J154*1.5+5-RIGHT(K154,1)+1</f>
        <v>6</v>
      </c>
      <c r="M154" s="22">
        <v>0</v>
      </c>
      <c r="N154" s="28">
        <v>0.5</v>
      </c>
      <c r="O154" s="42">
        <f>M154*1.5+5-RIGHT(N154,1)+1</f>
        <v>1</v>
      </c>
    </row>
    <row r="155" spans="1:15">
      <c r="A155" s="1" t="s">
        <v>2</v>
      </c>
      <c r="B155" s="50" t="s">
        <v>47</v>
      </c>
      <c r="C155" s="48">
        <f>F155+I155+L155+O155</f>
        <v>21</v>
      </c>
      <c r="D155" s="40">
        <v>2</v>
      </c>
      <c r="E155" s="43">
        <v>12.4</v>
      </c>
      <c r="F155" s="42">
        <f>D155*1.5+5-RIGHT(E155,1)+1</f>
        <v>5</v>
      </c>
      <c r="G155" s="40">
        <v>3</v>
      </c>
      <c r="H155" s="41">
        <v>11.1</v>
      </c>
      <c r="I155" s="42">
        <f>G155*1.5+5-RIGHT(H155,1)+1</f>
        <v>9.5</v>
      </c>
      <c r="J155" s="40">
        <v>1</v>
      </c>
      <c r="K155" s="43">
        <v>11.2</v>
      </c>
      <c r="L155" s="42">
        <f>J155*1.5+5-RIGHT(K155,1)+1</f>
        <v>5.5</v>
      </c>
      <c r="M155" s="22">
        <v>0</v>
      </c>
      <c r="N155" s="28">
        <v>0.5</v>
      </c>
      <c r="O155" s="42">
        <f>M155*1.5+5-RIGHT(N155,1)+1</f>
        <v>1</v>
      </c>
    </row>
    <row r="156" spans="1:15">
      <c r="A156" s="1" t="s">
        <v>3</v>
      </c>
      <c r="B156" s="14" t="s">
        <v>765</v>
      </c>
      <c r="C156" s="48">
        <f>F156+I156+L156+O156</f>
        <v>20.5</v>
      </c>
      <c r="D156" s="23">
        <v>1</v>
      </c>
      <c r="E156" s="30">
        <v>60.4</v>
      </c>
      <c r="F156" s="29">
        <f>D156*1.5+5-RIGHT(E156,1)</f>
        <v>2.5</v>
      </c>
      <c r="G156" s="23">
        <v>1</v>
      </c>
      <c r="H156" s="39">
        <v>60.1</v>
      </c>
      <c r="I156" s="29">
        <f>G156*1.5+5-RIGHT(H156,1)</f>
        <v>5.5</v>
      </c>
      <c r="J156" s="23">
        <v>4</v>
      </c>
      <c r="K156" s="30">
        <v>60.1</v>
      </c>
      <c r="L156" s="29">
        <f>J156*1.5+5-RIGHT(K156,1)</f>
        <v>10</v>
      </c>
      <c r="M156" s="23">
        <v>1</v>
      </c>
      <c r="N156" s="30">
        <v>59.4</v>
      </c>
      <c r="O156" s="29">
        <f>M156*1.5+5-RIGHT(N156,1)</f>
        <v>2.5</v>
      </c>
    </row>
    <row r="157" spans="1:15">
      <c r="A157" s="1" t="s">
        <v>2</v>
      </c>
      <c r="B157" s="50" t="s">
        <v>80</v>
      </c>
      <c r="C157" s="48">
        <f>F157+I157+L157+O157</f>
        <v>20.5</v>
      </c>
      <c r="D157" s="40">
        <v>2</v>
      </c>
      <c r="E157" s="43">
        <v>12.3</v>
      </c>
      <c r="F157" s="42">
        <f>D157*1.5+5-RIGHT(E157,1)+1</f>
        <v>6</v>
      </c>
      <c r="G157" s="40">
        <v>1</v>
      </c>
      <c r="H157" s="41">
        <v>11.4</v>
      </c>
      <c r="I157" s="42">
        <f>G157*1.5+5-RIGHT(H157,1)+1</f>
        <v>3.5</v>
      </c>
      <c r="J157" s="40">
        <v>3</v>
      </c>
      <c r="K157" s="43">
        <v>11.3</v>
      </c>
      <c r="L157" s="42">
        <f>J157*1.5+5-RIGHT(K157,1)+1</f>
        <v>7.5</v>
      </c>
      <c r="M157" s="40">
        <v>1</v>
      </c>
      <c r="N157" s="43">
        <v>11.4</v>
      </c>
      <c r="O157" s="42">
        <f>M157*1.5+5-RIGHT(N157,1)+1</f>
        <v>3.5</v>
      </c>
    </row>
    <row r="158" spans="1:15">
      <c r="A158" s="1" t="s">
        <v>3</v>
      </c>
      <c r="B158" s="14" t="s">
        <v>660</v>
      </c>
      <c r="C158" s="48">
        <f>F158+I158+L158+O158</f>
        <v>20.5</v>
      </c>
      <c r="D158" s="23">
        <v>4</v>
      </c>
      <c r="E158" s="30">
        <v>47.3</v>
      </c>
      <c r="F158" s="29">
        <f>D158*1.5+5-RIGHT(E158,1)</f>
        <v>8</v>
      </c>
      <c r="G158" s="22">
        <v>0</v>
      </c>
      <c r="H158" s="28">
        <v>0.5</v>
      </c>
      <c r="I158" s="29">
        <f>G158*1.5+5-RIGHT(H158,1)</f>
        <v>0</v>
      </c>
      <c r="J158" s="23">
        <v>2</v>
      </c>
      <c r="K158" s="30">
        <v>47.1</v>
      </c>
      <c r="L158" s="29">
        <f>J158*1.5+5-RIGHT(K158,1)</f>
        <v>7</v>
      </c>
      <c r="M158" s="32">
        <v>1</v>
      </c>
      <c r="N158" s="30">
        <v>46.1</v>
      </c>
      <c r="O158" s="29">
        <f>M158*1.5+5-RIGHT(N158,1)</f>
        <v>5.5</v>
      </c>
    </row>
    <row r="159" spans="1:15">
      <c r="A159" s="1" t="s">
        <v>2</v>
      </c>
      <c r="B159" s="50" t="s">
        <v>53</v>
      </c>
      <c r="C159" s="48">
        <f>F159+I159+L159+O159</f>
        <v>20.5</v>
      </c>
      <c r="D159" s="40">
        <v>1</v>
      </c>
      <c r="E159" s="43">
        <v>29.2</v>
      </c>
      <c r="F159" s="42">
        <f>D159*1.5+5-RIGHT(E159,1)+1</f>
        <v>5.5</v>
      </c>
      <c r="G159" s="49">
        <v>2</v>
      </c>
      <c r="H159" s="41">
        <v>29.1</v>
      </c>
      <c r="I159" s="42">
        <f>G159*1.5+5-RIGHT(H159,1)+1</f>
        <v>8</v>
      </c>
      <c r="J159" s="40">
        <v>1</v>
      </c>
      <c r="K159" s="43">
        <v>29.4</v>
      </c>
      <c r="L159" s="42">
        <f>J159*1.5+5-RIGHT(K159,1)+1</f>
        <v>3.5</v>
      </c>
      <c r="M159" s="40">
        <v>1</v>
      </c>
      <c r="N159" s="43">
        <v>29.4</v>
      </c>
      <c r="O159" s="42">
        <f>M159*1.5+5-RIGHT(N159,1)+1</f>
        <v>3.5</v>
      </c>
    </row>
    <row r="160" spans="1:15">
      <c r="A160" s="1" t="s">
        <v>2</v>
      </c>
      <c r="B160" s="50" t="s">
        <v>62</v>
      </c>
      <c r="C160" s="48">
        <f>F160+I160+L160+O160</f>
        <v>20.5</v>
      </c>
      <c r="D160" s="40">
        <v>1</v>
      </c>
      <c r="E160" s="43">
        <v>2.1</v>
      </c>
      <c r="F160" s="42">
        <f>D160*1.5+5-RIGHT(E160,1)+1</f>
        <v>6.5</v>
      </c>
      <c r="G160" s="40">
        <v>1</v>
      </c>
      <c r="H160" s="41">
        <v>3.1</v>
      </c>
      <c r="I160" s="42">
        <f>G160*1.5+5-RIGHT(H160,1)+1</f>
        <v>6.5</v>
      </c>
      <c r="J160" s="40">
        <v>1</v>
      </c>
      <c r="K160" s="44">
        <v>3.1</v>
      </c>
      <c r="L160" s="42">
        <f>J160*1.5+5-RIGHT(K160,1)+1</f>
        <v>6.5</v>
      </c>
      <c r="M160" s="22">
        <v>0</v>
      </c>
      <c r="N160" s="28">
        <v>0.5</v>
      </c>
      <c r="O160" s="42">
        <f>M160*1.5+5-RIGHT(N160,1)+1</f>
        <v>1</v>
      </c>
    </row>
    <row r="161" spans="1:15">
      <c r="A161" s="1" t="s">
        <v>2</v>
      </c>
      <c r="B161" s="50" t="s">
        <v>60</v>
      </c>
      <c r="C161" s="48">
        <f>F161+I161+L161+O161</f>
        <v>20.5</v>
      </c>
      <c r="D161" s="40">
        <v>3</v>
      </c>
      <c r="E161" s="43">
        <v>1.3</v>
      </c>
      <c r="F161" s="42">
        <f>D161*1.5+5-RIGHT(E161,1)+1</f>
        <v>7.5</v>
      </c>
      <c r="G161" s="40">
        <v>4</v>
      </c>
      <c r="H161" s="43">
        <v>1.1000000000000001</v>
      </c>
      <c r="I161" s="42">
        <f>G161*1.5+5-RIGHT(H161,1)+1</f>
        <v>11</v>
      </c>
      <c r="J161" s="22">
        <v>0</v>
      </c>
      <c r="K161" s="28">
        <v>0.5</v>
      </c>
      <c r="L161" s="42">
        <f>J161*1.5+5-RIGHT(K161,1)+1</f>
        <v>1</v>
      </c>
      <c r="M161" s="22">
        <v>0</v>
      </c>
      <c r="N161" s="28">
        <v>0.5</v>
      </c>
      <c r="O161" s="42">
        <f>M161*1.5+5-RIGHT(N161,1)+1</f>
        <v>1</v>
      </c>
    </row>
    <row r="162" spans="1:15">
      <c r="A162" s="1" t="s">
        <v>3</v>
      </c>
      <c r="B162" s="14" t="s">
        <v>546</v>
      </c>
      <c r="C162" s="48">
        <f>F162+I162+L162+O162</f>
        <v>20</v>
      </c>
      <c r="D162" s="22">
        <v>0</v>
      </c>
      <c r="E162" s="28">
        <v>0.5</v>
      </c>
      <c r="F162" s="29">
        <f>D162*1.5+5-RIGHT(E162,1)</f>
        <v>0</v>
      </c>
      <c r="G162" s="23">
        <v>1</v>
      </c>
      <c r="H162" s="30">
        <v>20.399999999999999</v>
      </c>
      <c r="I162" s="29">
        <f>G162*1.5+5-RIGHT(H162,1)</f>
        <v>2.5</v>
      </c>
      <c r="J162" s="23">
        <v>2</v>
      </c>
      <c r="K162" s="30">
        <v>20.2</v>
      </c>
      <c r="L162" s="29">
        <f>J162*1.5+5-RIGHT(K162,1)</f>
        <v>6</v>
      </c>
      <c r="M162" s="32">
        <v>5</v>
      </c>
      <c r="N162" s="30">
        <v>21.1</v>
      </c>
      <c r="O162" s="29">
        <f>M162*1.5+5-RIGHT(N162,1)</f>
        <v>11.5</v>
      </c>
    </row>
    <row r="163" spans="1:15">
      <c r="A163" s="1" t="s">
        <v>3</v>
      </c>
      <c r="B163" s="14" t="s">
        <v>772</v>
      </c>
      <c r="C163" s="48">
        <f>F163+I163+L163+O163</f>
        <v>20</v>
      </c>
      <c r="D163" s="23">
        <v>2</v>
      </c>
      <c r="E163" s="30">
        <v>63.3</v>
      </c>
      <c r="F163" s="29">
        <f>D163*1.5+5-RIGHT(E163,1)</f>
        <v>5</v>
      </c>
      <c r="G163" s="23">
        <v>1</v>
      </c>
      <c r="H163" s="39">
        <v>63.3</v>
      </c>
      <c r="I163" s="29">
        <f>G163*1.5+5-RIGHT(H163,1)</f>
        <v>3.5</v>
      </c>
      <c r="J163" s="23">
        <v>2</v>
      </c>
      <c r="K163" s="30">
        <v>63.3</v>
      </c>
      <c r="L163" s="29">
        <f>J163*1.5+5-RIGHT(K163,1)</f>
        <v>5</v>
      </c>
      <c r="M163" s="32">
        <v>3</v>
      </c>
      <c r="N163" s="30">
        <v>61.3</v>
      </c>
      <c r="O163" s="29">
        <f>M163*1.5+5-RIGHT(N163,1)</f>
        <v>6.5</v>
      </c>
    </row>
    <row r="164" spans="1:15">
      <c r="A164" s="1" t="s">
        <v>3</v>
      </c>
      <c r="B164" s="14" t="s">
        <v>848</v>
      </c>
      <c r="C164" s="48">
        <f>F164+I164+L164+O164</f>
        <v>20</v>
      </c>
      <c r="D164" s="22">
        <v>0</v>
      </c>
      <c r="E164" s="28">
        <v>0.5</v>
      </c>
      <c r="F164" s="29">
        <f>D164*1.5+5-RIGHT(E164,1)</f>
        <v>0</v>
      </c>
      <c r="G164" s="23">
        <v>2</v>
      </c>
      <c r="H164" s="30">
        <v>3.2</v>
      </c>
      <c r="I164" s="29">
        <f>G164*1.5+5-RIGHT(H164,1)</f>
        <v>6</v>
      </c>
      <c r="J164" s="32">
        <v>6</v>
      </c>
      <c r="K164" s="30">
        <v>3.4</v>
      </c>
      <c r="L164" s="29">
        <f>J164*1.5+5-RIGHT(K164,1)</f>
        <v>10</v>
      </c>
      <c r="M164" s="32">
        <v>2</v>
      </c>
      <c r="N164" s="30">
        <v>3.4</v>
      </c>
      <c r="O164" s="29">
        <f>M164*1.5+5-RIGHT(N164,1)</f>
        <v>4</v>
      </c>
    </row>
    <row r="165" spans="1:15">
      <c r="A165" s="1" t="s">
        <v>3</v>
      </c>
      <c r="B165" s="14" t="s">
        <v>912</v>
      </c>
      <c r="C165" s="48">
        <f>F165+I165+L165+O165</f>
        <v>20</v>
      </c>
      <c r="D165" s="23">
        <v>2</v>
      </c>
      <c r="E165" s="30">
        <v>29.3</v>
      </c>
      <c r="F165" s="29">
        <f>D165*1.5+5-RIGHT(E165,1)</f>
        <v>5</v>
      </c>
      <c r="G165" s="23">
        <v>2</v>
      </c>
      <c r="H165" s="30">
        <v>29.3</v>
      </c>
      <c r="I165" s="29">
        <f>G165*1.5+5-RIGHT(H165,1)</f>
        <v>5</v>
      </c>
      <c r="J165" s="23">
        <v>2</v>
      </c>
      <c r="K165" s="30">
        <v>29.3</v>
      </c>
      <c r="L165" s="29">
        <f>J165*1.5+5-RIGHT(K165,1)</f>
        <v>5</v>
      </c>
      <c r="M165" s="32">
        <v>2</v>
      </c>
      <c r="N165" s="30">
        <v>29.3</v>
      </c>
      <c r="O165" s="29">
        <f>M165*1.5+5-RIGHT(N165,1)</f>
        <v>5</v>
      </c>
    </row>
    <row r="166" spans="1:15">
      <c r="A166" s="1" t="s">
        <v>2</v>
      </c>
      <c r="B166" s="50" t="s">
        <v>165</v>
      </c>
      <c r="C166" s="48">
        <f>F166+I166+L166+O166</f>
        <v>20</v>
      </c>
      <c r="D166" s="22">
        <v>0</v>
      </c>
      <c r="E166" s="28">
        <v>0.5</v>
      </c>
      <c r="F166" s="42">
        <f>D166*1.5+5-RIGHT(E166,1)+1</f>
        <v>1</v>
      </c>
      <c r="G166" s="40">
        <v>2</v>
      </c>
      <c r="H166" s="41">
        <v>24.2</v>
      </c>
      <c r="I166" s="42">
        <f>G166*1.5+5-RIGHT(H166,1)+1</f>
        <v>7</v>
      </c>
      <c r="J166" s="40">
        <v>2</v>
      </c>
      <c r="K166" s="43">
        <v>24.4</v>
      </c>
      <c r="L166" s="42">
        <f>J166*1.5+5-RIGHT(K166,1)+1</f>
        <v>5</v>
      </c>
      <c r="M166" s="40">
        <v>2</v>
      </c>
      <c r="N166" s="43">
        <v>24.2</v>
      </c>
      <c r="O166" s="42">
        <f>M166*1.5+5-RIGHT(N166,1)+1</f>
        <v>7</v>
      </c>
    </row>
    <row r="167" spans="1:15">
      <c r="A167" s="1" t="s">
        <v>3</v>
      </c>
      <c r="B167" s="14" t="s">
        <v>46</v>
      </c>
      <c r="C167" s="48">
        <f>F167+I167+L167+O167</f>
        <v>20</v>
      </c>
      <c r="D167" s="22">
        <v>0</v>
      </c>
      <c r="E167" s="28">
        <v>0.5</v>
      </c>
      <c r="F167" s="29">
        <f>D167*1.5+5-RIGHT(E167,1)</f>
        <v>0</v>
      </c>
      <c r="G167" s="23">
        <v>1</v>
      </c>
      <c r="H167" s="30">
        <v>17.100000000000001</v>
      </c>
      <c r="I167" s="29">
        <f>G167*1.5+5-RIGHT(H167,1)</f>
        <v>5.5</v>
      </c>
      <c r="J167" s="23">
        <v>4</v>
      </c>
      <c r="K167" s="30">
        <v>17.100000000000001</v>
      </c>
      <c r="L167" s="29">
        <f>J167*1.5+5-RIGHT(K167,1)</f>
        <v>10</v>
      </c>
      <c r="M167" s="32">
        <v>1</v>
      </c>
      <c r="N167" s="30">
        <v>17.2</v>
      </c>
      <c r="O167" s="29">
        <f>M167*1.5+5-RIGHT(N167,1)</f>
        <v>4.5</v>
      </c>
    </row>
    <row r="168" spans="1:15">
      <c r="A168" s="1" t="s">
        <v>3</v>
      </c>
      <c r="B168" s="14" t="s">
        <v>581</v>
      </c>
      <c r="C168" s="48">
        <f>F168+I168+L168+O168</f>
        <v>20</v>
      </c>
      <c r="D168" s="23">
        <v>2</v>
      </c>
      <c r="E168" s="30">
        <v>20.3</v>
      </c>
      <c r="F168" s="29">
        <f>D168*1.5+5-RIGHT(E168,1)</f>
        <v>5</v>
      </c>
      <c r="G168" s="23">
        <v>2</v>
      </c>
      <c r="H168" s="30">
        <v>17.3</v>
      </c>
      <c r="I168" s="29">
        <f>G168*1.5+5-RIGHT(H168,1)</f>
        <v>5</v>
      </c>
      <c r="J168" s="23">
        <v>1</v>
      </c>
      <c r="K168" s="30">
        <v>17.2</v>
      </c>
      <c r="L168" s="29">
        <f>J168*1.5+5-RIGHT(K168,1)</f>
        <v>4.5</v>
      </c>
      <c r="M168" s="32">
        <v>1</v>
      </c>
      <c r="N168" s="30">
        <v>17.100000000000001</v>
      </c>
      <c r="O168" s="29">
        <f>M168*1.5+5-RIGHT(N168,1)</f>
        <v>5.5</v>
      </c>
    </row>
    <row r="169" spans="1:15">
      <c r="A169" s="1" t="s">
        <v>2</v>
      </c>
      <c r="B169" s="50" t="s">
        <v>17</v>
      </c>
      <c r="C169" s="48">
        <f>F169+I169+L169+O169</f>
        <v>20</v>
      </c>
      <c r="D169" s="40">
        <v>1</v>
      </c>
      <c r="E169" s="43">
        <v>2.2000000000000002</v>
      </c>
      <c r="F169" s="42">
        <f>D169*1.5+5-RIGHT(E169,1)+1</f>
        <v>5.5</v>
      </c>
      <c r="G169" s="40">
        <v>1</v>
      </c>
      <c r="H169" s="41">
        <v>3.2</v>
      </c>
      <c r="I169" s="42">
        <f>G169*1.5+5-RIGHT(H169,1)+1</f>
        <v>5.5</v>
      </c>
      <c r="J169" s="40">
        <v>1</v>
      </c>
      <c r="K169" s="44">
        <v>3.2</v>
      </c>
      <c r="L169" s="42">
        <f>J169*1.5+5-RIGHT(K169,1)+1</f>
        <v>5.5</v>
      </c>
      <c r="M169" s="40">
        <v>1</v>
      </c>
      <c r="N169" s="44">
        <v>2.4</v>
      </c>
      <c r="O169" s="42">
        <f>M169*1.5+5-RIGHT(N169,1)+1</f>
        <v>3.5</v>
      </c>
    </row>
    <row r="170" spans="1:15">
      <c r="A170" s="1" t="s">
        <v>2</v>
      </c>
      <c r="B170" s="50" t="s">
        <v>116</v>
      </c>
      <c r="C170" s="48">
        <f>F170+I170+L170+O170</f>
        <v>20</v>
      </c>
      <c r="D170" s="40">
        <v>1</v>
      </c>
      <c r="E170" s="43">
        <v>28.2</v>
      </c>
      <c r="F170" s="42">
        <f>D170*1.5+5-RIGHT(E170,1)+1</f>
        <v>5.5</v>
      </c>
      <c r="G170" s="40">
        <v>1</v>
      </c>
      <c r="H170" s="41">
        <v>28.2</v>
      </c>
      <c r="I170" s="42">
        <f>G170*1.5+5-RIGHT(H170,1)+1</f>
        <v>5.5</v>
      </c>
      <c r="J170" s="40">
        <v>1</v>
      </c>
      <c r="K170" s="43">
        <v>28.3</v>
      </c>
      <c r="L170" s="42">
        <f>J170*1.5+5-RIGHT(K170,1)+1</f>
        <v>4.5</v>
      </c>
      <c r="M170" s="40">
        <v>1</v>
      </c>
      <c r="N170" s="43">
        <v>27.3</v>
      </c>
      <c r="O170" s="42">
        <f>M170*1.5+5-RIGHT(N170,1)+1</f>
        <v>4.5</v>
      </c>
    </row>
    <row r="171" spans="1:15">
      <c r="A171" s="1" t="s">
        <v>2</v>
      </c>
      <c r="B171" s="50" t="s">
        <v>20</v>
      </c>
      <c r="C171" s="48">
        <f>F171+I171+L171+O171</f>
        <v>20</v>
      </c>
      <c r="D171" s="40">
        <v>4</v>
      </c>
      <c r="E171" s="43">
        <v>4.2</v>
      </c>
      <c r="F171" s="42">
        <f>D171*1.5+5-RIGHT(E171,1)+1</f>
        <v>10</v>
      </c>
      <c r="G171" s="22">
        <v>0</v>
      </c>
      <c r="H171" s="28">
        <v>0.5</v>
      </c>
      <c r="I171" s="42">
        <f>G171*1.5+5-RIGHT(H171,1)+1</f>
        <v>1</v>
      </c>
      <c r="J171" s="40">
        <v>1</v>
      </c>
      <c r="K171" s="44">
        <v>7.4</v>
      </c>
      <c r="L171" s="42">
        <f>J171*1.5+5-RIGHT(K171,1)+1</f>
        <v>3.5</v>
      </c>
      <c r="M171" s="40">
        <v>1</v>
      </c>
      <c r="N171" s="43">
        <v>5.2</v>
      </c>
      <c r="O171" s="42">
        <f>M171*1.5+5-RIGHT(N171,1)+1</f>
        <v>5.5</v>
      </c>
    </row>
    <row r="172" spans="1:15">
      <c r="A172" s="1" t="s">
        <v>3</v>
      </c>
      <c r="B172" s="14" t="s">
        <v>643</v>
      </c>
      <c r="C172" s="48">
        <f>F172+I172+L172+O172</f>
        <v>20</v>
      </c>
      <c r="D172" s="23">
        <v>1</v>
      </c>
      <c r="E172" s="30">
        <v>46.3</v>
      </c>
      <c r="F172" s="29">
        <f>D172*1.5+5-RIGHT(E172,1)</f>
        <v>3.5</v>
      </c>
      <c r="G172" s="23">
        <v>3</v>
      </c>
      <c r="H172" s="30">
        <v>46.3</v>
      </c>
      <c r="I172" s="29">
        <f>G172*1.5+5-RIGHT(H172,1)</f>
        <v>6.5</v>
      </c>
      <c r="J172" s="23">
        <v>4</v>
      </c>
      <c r="K172" s="30">
        <v>46.1</v>
      </c>
      <c r="L172" s="29">
        <f>J172*1.5+5-RIGHT(K172,1)</f>
        <v>10</v>
      </c>
      <c r="M172" s="22">
        <v>0</v>
      </c>
      <c r="N172" s="28">
        <v>0.5</v>
      </c>
      <c r="O172" s="29">
        <f>M172*1.5+5-RIGHT(N172,1)</f>
        <v>0</v>
      </c>
    </row>
    <row r="173" spans="1:15">
      <c r="A173" s="1" t="s">
        <v>950</v>
      </c>
      <c r="B173" s="14" t="s">
        <v>227</v>
      </c>
      <c r="C173" s="48">
        <f>F173+I173+L173+O173</f>
        <v>19.5</v>
      </c>
      <c r="D173" s="23">
        <v>2</v>
      </c>
      <c r="E173" s="30">
        <v>11.3</v>
      </c>
      <c r="F173" s="29">
        <f>D173*1.5+5-RIGHT(E173,1)</f>
        <v>5</v>
      </c>
      <c r="G173" s="40">
        <v>1</v>
      </c>
      <c r="H173" s="41">
        <v>7.4</v>
      </c>
      <c r="I173" s="42">
        <f>G173*1.5+5-RIGHT(H173,1)+1</f>
        <v>3.5</v>
      </c>
      <c r="J173" s="22">
        <v>0</v>
      </c>
      <c r="K173" s="28">
        <v>0.5</v>
      </c>
      <c r="L173" s="42">
        <f>J173*1.5+5-RIGHT(K173,1)+1</f>
        <v>1</v>
      </c>
      <c r="M173" s="32">
        <v>4</v>
      </c>
      <c r="N173" s="30">
        <v>11.1</v>
      </c>
      <c r="O173" s="29">
        <f>M173*1.5+5-RIGHT(N173,1)</f>
        <v>10</v>
      </c>
    </row>
    <row r="174" spans="1:15">
      <c r="A174" s="1" t="s">
        <v>3</v>
      </c>
      <c r="B174" s="14" t="s">
        <v>531</v>
      </c>
      <c r="C174" s="48">
        <f>F174+I174+L174+O174</f>
        <v>19.5</v>
      </c>
      <c r="D174" s="23">
        <v>2</v>
      </c>
      <c r="E174" s="30">
        <v>13.1</v>
      </c>
      <c r="F174" s="29">
        <f>D174*1.5+5-RIGHT(E174,1)</f>
        <v>7</v>
      </c>
      <c r="G174" s="23">
        <v>1</v>
      </c>
      <c r="H174" s="30">
        <v>13.3</v>
      </c>
      <c r="I174" s="29">
        <f>G174*1.5+5-RIGHT(H174,1)</f>
        <v>3.5</v>
      </c>
      <c r="J174" s="23">
        <v>1</v>
      </c>
      <c r="K174" s="30">
        <v>13.2</v>
      </c>
      <c r="L174" s="29">
        <f>J174*1.5+5-RIGHT(K174,1)</f>
        <v>4.5</v>
      </c>
      <c r="M174" s="32">
        <v>1</v>
      </c>
      <c r="N174" s="30">
        <v>13.2</v>
      </c>
      <c r="O174" s="29">
        <f>M174*1.5+5-RIGHT(N174,1)</f>
        <v>4.5</v>
      </c>
    </row>
    <row r="175" spans="1:15">
      <c r="A175" s="1" t="s">
        <v>3</v>
      </c>
      <c r="B175" s="14" t="s">
        <v>780</v>
      </c>
      <c r="C175" s="48">
        <f>F175+I175+L175+O175</f>
        <v>19.5</v>
      </c>
      <c r="D175" s="23">
        <v>4</v>
      </c>
      <c r="E175" s="30">
        <v>50.2</v>
      </c>
      <c r="F175" s="29">
        <f>D175*1.5+5-RIGHT(E175,1)</f>
        <v>9</v>
      </c>
      <c r="G175" s="23">
        <v>1</v>
      </c>
      <c r="H175" s="39">
        <v>50.2</v>
      </c>
      <c r="I175" s="29">
        <f>G175*1.5+5-RIGHT(H175,1)</f>
        <v>4.5</v>
      </c>
      <c r="J175" s="23">
        <v>2</v>
      </c>
      <c r="K175" s="30">
        <v>50.2</v>
      </c>
      <c r="L175" s="29">
        <f>J175*1.5+5-RIGHT(K175,1)</f>
        <v>6</v>
      </c>
      <c r="M175" s="22">
        <v>0</v>
      </c>
      <c r="N175" s="28">
        <v>0.5</v>
      </c>
      <c r="O175" s="29">
        <f>M175*1.5+5-RIGHT(N175,1)</f>
        <v>0</v>
      </c>
    </row>
    <row r="176" spans="1:15">
      <c r="A176" s="1" t="s">
        <v>3</v>
      </c>
      <c r="B176" s="14" t="s">
        <v>584</v>
      </c>
      <c r="C176" s="48">
        <f>F176+I176+L176+O176</f>
        <v>19.5</v>
      </c>
      <c r="D176" s="23">
        <v>4</v>
      </c>
      <c r="E176" s="30">
        <v>22.1</v>
      </c>
      <c r="F176" s="29">
        <f>D176*1.5+5-RIGHT(E176,1)</f>
        <v>10</v>
      </c>
      <c r="G176" s="23">
        <v>2</v>
      </c>
      <c r="H176" s="30">
        <v>22.2</v>
      </c>
      <c r="I176" s="29">
        <f>G176*1.5+5-RIGHT(H176,1)</f>
        <v>6</v>
      </c>
      <c r="J176" s="23">
        <v>1</v>
      </c>
      <c r="K176" s="30">
        <v>22.3</v>
      </c>
      <c r="L176" s="29">
        <f>J176*1.5+5-RIGHT(K176,1)</f>
        <v>3.5</v>
      </c>
      <c r="M176" s="22">
        <v>0</v>
      </c>
      <c r="N176" s="28">
        <v>0.5</v>
      </c>
      <c r="O176" s="29">
        <f>M176*1.5+5-RIGHT(N176,1)</f>
        <v>0</v>
      </c>
    </row>
    <row r="177" spans="1:15">
      <c r="A177" s="1" t="s">
        <v>3</v>
      </c>
      <c r="B177" s="14" t="s">
        <v>871</v>
      </c>
      <c r="C177" s="48">
        <f>F177+I177+L177+O177</f>
        <v>19</v>
      </c>
      <c r="D177" s="22">
        <v>0</v>
      </c>
      <c r="E177" s="28">
        <v>0.5</v>
      </c>
      <c r="F177" s="29">
        <f>D177*1.5+5-RIGHT(E177,1)</f>
        <v>0</v>
      </c>
      <c r="G177" s="23">
        <v>2</v>
      </c>
      <c r="H177" s="30">
        <v>39.299999999999997</v>
      </c>
      <c r="I177" s="29">
        <f>G177*1.5+5-RIGHT(H177,1)</f>
        <v>5</v>
      </c>
      <c r="J177" s="23">
        <v>4</v>
      </c>
      <c r="K177" s="30">
        <v>39.200000000000003</v>
      </c>
      <c r="L177" s="29">
        <f>J177*1.5+5-RIGHT(K177,1)</f>
        <v>9</v>
      </c>
      <c r="M177" s="32">
        <v>2</v>
      </c>
      <c r="N177" s="30">
        <v>40.299999999999997</v>
      </c>
      <c r="O177" s="29">
        <f>M177*1.5+5-RIGHT(N177,1)</f>
        <v>5</v>
      </c>
    </row>
    <row r="178" spans="1:15">
      <c r="A178" s="1" t="s">
        <v>2</v>
      </c>
      <c r="B178" s="50" t="s">
        <v>959</v>
      </c>
      <c r="C178" s="48">
        <f>F178+I178+L178+O178</f>
        <v>19</v>
      </c>
      <c r="D178" s="22">
        <v>0</v>
      </c>
      <c r="E178" s="28">
        <v>0.5</v>
      </c>
      <c r="F178" s="42">
        <f>D178*1.5+5-RIGHT(E178,1)+1</f>
        <v>1</v>
      </c>
      <c r="G178" s="22">
        <v>0</v>
      </c>
      <c r="H178" s="28">
        <v>0.5</v>
      </c>
      <c r="I178" s="42">
        <f>G178*1.5+5-RIGHT(H178,1)+1</f>
        <v>1</v>
      </c>
      <c r="J178" s="40">
        <v>4</v>
      </c>
      <c r="K178" s="43">
        <v>27.2</v>
      </c>
      <c r="L178" s="42">
        <f>J178*1.5+5-RIGHT(K178,1)+1</f>
        <v>10</v>
      </c>
      <c r="M178" s="40">
        <v>2</v>
      </c>
      <c r="N178" s="43">
        <v>28.2</v>
      </c>
      <c r="O178" s="42">
        <f>M178*1.5+5-RIGHT(N178,1)+1</f>
        <v>7</v>
      </c>
    </row>
    <row r="179" spans="1:15">
      <c r="A179" s="1" t="s">
        <v>3</v>
      </c>
      <c r="B179" s="14" t="s">
        <v>749</v>
      </c>
      <c r="C179" s="48">
        <f>F179+I179+L179+O179</f>
        <v>19</v>
      </c>
      <c r="D179" s="23">
        <v>1</v>
      </c>
      <c r="E179" s="30">
        <v>55.4</v>
      </c>
      <c r="F179" s="29">
        <f>D179*1.5+5-RIGHT(E179,1)</f>
        <v>2.5</v>
      </c>
      <c r="G179" s="23">
        <v>1</v>
      </c>
      <c r="H179" s="39">
        <v>55.3</v>
      </c>
      <c r="I179" s="29">
        <f>G179*1.5+5-RIGHT(H179,1)</f>
        <v>3.5</v>
      </c>
      <c r="J179" s="23">
        <v>2</v>
      </c>
      <c r="K179" s="30">
        <v>55.2</v>
      </c>
      <c r="L179" s="29">
        <f>J179*1.5+5-RIGHT(K179,1)</f>
        <v>6</v>
      </c>
      <c r="M179" s="23">
        <v>2</v>
      </c>
      <c r="N179" s="30">
        <v>55.1</v>
      </c>
      <c r="O179" s="29">
        <f>M179*1.5+5-RIGHT(N179,1)</f>
        <v>7</v>
      </c>
    </row>
    <row r="180" spans="1:15">
      <c r="A180" s="1" t="s">
        <v>2</v>
      </c>
      <c r="B180" s="50" t="s">
        <v>161</v>
      </c>
      <c r="C180" s="48">
        <f>F180+I180+L180+O180</f>
        <v>19</v>
      </c>
      <c r="D180" s="22">
        <v>0</v>
      </c>
      <c r="E180" s="28">
        <v>0.5</v>
      </c>
      <c r="F180" s="42">
        <f>D180*1.5+5-RIGHT(E180,1)+1</f>
        <v>1</v>
      </c>
      <c r="G180" s="40">
        <v>1</v>
      </c>
      <c r="H180" s="41">
        <v>24.3</v>
      </c>
      <c r="I180" s="42">
        <f>G180*1.5+5-RIGHT(H180,1)+1</f>
        <v>4.5</v>
      </c>
      <c r="J180" s="40">
        <v>1</v>
      </c>
      <c r="K180" s="43">
        <v>24.2</v>
      </c>
      <c r="L180" s="42">
        <f>J180*1.5+5-RIGHT(K180,1)+1</f>
        <v>5.5</v>
      </c>
      <c r="M180" s="40">
        <v>2</v>
      </c>
      <c r="N180" s="43">
        <v>22.1</v>
      </c>
      <c r="O180" s="42">
        <f>M180*1.5+5-RIGHT(N180,1)+1</f>
        <v>8</v>
      </c>
    </row>
    <row r="181" spans="1:15">
      <c r="A181" s="1" t="s">
        <v>2</v>
      </c>
      <c r="B181" s="50" t="s">
        <v>123</v>
      </c>
      <c r="C181" s="48">
        <f>F181+I181+L181+O181</f>
        <v>19</v>
      </c>
      <c r="D181" s="40">
        <v>1</v>
      </c>
      <c r="E181" s="43">
        <v>30.4</v>
      </c>
      <c r="F181" s="42">
        <f>D181*1.5+5-RIGHT(E181,1)+1</f>
        <v>3.5</v>
      </c>
      <c r="G181" s="49">
        <v>2</v>
      </c>
      <c r="H181" s="41">
        <v>31.1</v>
      </c>
      <c r="I181" s="42">
        <f>G181*1.5+5-RIGHT(H181,1)+1</f>
        <v>8</v>
      </c>
      <c r="J181" s="22">
        <v>0</v>
      </c>
      <c r="K181" s="28">
        <v>0.5</v>
      </c>
      <c r="L181" s="42">
        <f>J181*1.5+5-RIGHT(K181,1)+1</f>
        <v>1</v>
      </c>
      <c r="M181" s="40">
        <v>1</v>
      </c>
      <c r="N181" s="43">
        <v>31.1</v>
      </c>
      <c r="O181" s="42">
        <f>M181*1.5+5-RIGHT(N181,1)+1</f>
        <v>6.5</v>
      </c>
    </row>
    <row r="182" spans="1:15">
      <c r="A182" s="1" t="s">
        <v>3</v>
      </c>
      <c r="B182" s="14" t="s">
        <v>638</v>
      </c>
      <c r="C182" s="48">
        <f>F182+I182+L182+O182</f>
        <v>19</v>
      </c>
      <c r="D182" s="23">
        <v>2</v>
      </c>
      <c r="E182" s="30">
        <v>42.3</v>
      </c>
      <c r="F182" s="29">
        <f>D182*1.5+5-RIGHT(E182,1)</f>
        <v>5</v>
      </c>
      <c r="G182" s="23">
        <v>2</v>
      </c>
      <c r="H182" s="30">
        <v>42.1</v>
      </c>
      <c r="I182" s="29">
        <f>G182*1.5+5-RIGHT(H182,1)</f>
        <v>7</v>
      </c>
      <c r="J182" s="23">
        <v>2</v>
      </c>
      <c r="K182" s="30">
        <v>42.1</v>
      </c>
      <c r="L182" s="29">
        <f>J182*1.5+5-RIGHT(K182,1)</f>
        <v>7</v>
      </c>
      <c r="M182" s="22">
        <v>0</v>
      </c>
      <c r="N182" s="28">
        <v>0.5</v>
      </c>
      <c r="O182" s="29">
        <f>M182*1.5+5-RIGHT(N182,1)</f>
        <v>0</v>
      </c>
    </row>
    <row r="183" spans="1:15">
      <c r="A183" s="1" t="s">
        <v>2</v>
      </c>
      <c r="B183" s="50" t="s">
        <v>146</v>
      </c>
      <c r="C183" s="48">
        <f>F183+I183+L183+O183</f>
        <v>18.5</v>
      </c>
      <c r="D183" s="22">
        <v>0</v>
      </c>
      <c r="E183" s="28">
        <v>0.5</v>
      </c>
      <c r="F183" s="42">
        <f>D183*1.5+5-RIGHT(E183,1)+1</f>
        <v>1</v>
      </c>
      <c r="G183" s="22">
        <v>0</v>
      </c>
      <c r="H183" s="28">
        <v>0.5</v>
      </c>
      <c r="I183" s="42">
        <f>G183*1.5+5-RIGHT(H183,1)+1</f>
        <v>1</v>
      </c>
      <c r="J183" s="40">
        <v>2</v>
      </c>
      <c r="K183" s="43">
        <v>10.199999999999999</v>
      </c>
      <c r="L183" s="42">
        <f>J183*1.5+5-RIGHT(K183,1)+1</f>
        <v>7</v>
      </c>
      <c r="M183" s="40">
        <v>3</v>
      </c>
      <c r="N183" s="43">
        <v>10.1</v>
      </c>
      <c r="O183" s="42">
        <f>M183*1.5+5-RIGHT(N183,1)+1</f>
        <v>9.5</v>
      </c>
    </row>
    <row r="184" spans="1:15">
      <c r="A184" s="1" t="s">
        <v>3</v>
      </c>
      <c r="B184" s="14" t="s">
        <v>759</v>
      </c>
      <c r="C184" s="48">
        <f>F184+I184+L184+O184</f>
        <v>18.5</v>
      </c>
      <c r="D184" s="23">
        <v>3</v>
      </c>
      <c r="E184" s="30">
        <v>63.4</v>
      </c>
      <c r="F184" s="29">
        <f>D184*1.5+5-RIGHT(E184,1)</f>
        <v>5.5</v>
      </c>
      <c r="G184" s="23">
        <v>2</v>
      </c>
      <c r="H184" s="39">
        <v>63.4</v>
      </c>
      <c r="I184" s="29">
        <f>G184*1.5+5-RIGHT(H184,1)</f>
        <v>4</v>
      </c>
      <c r="J184" s="23">
        <v>2</v>
      </c>
      <c r="K184" s="30">
        <v>63.4</v>
      </c>
      <c r="L184" s="29">
        <f>J184*1.5+5-RIGHT(K184,1)</f>
        <v>4</v>
      </c>
      <c r="M184" s="23">
        <v>2</v>
      </c>
      <c r="N184" s="30">
        <v>63.3</v>
      </c>
      <c r="O184" s="29">
        <f>M184*1.5+5-RIGHT(N184,1)</f>
        <v>5</v>
      </c>
    </row>
    <row r="185" spans="1:15">
      <c r="A185" s="1" t="s">
        <v>2</v>
      </c>
      <c r="B185" s="50" t="s">
        <v>36</v>
      </c>
      <c r="C185" s="48">
        <f>F185+I185+L185+O185</f>
        <v>18.5</v>
      </c>
      <c r="D185" s="40">
        <v>1</v>
      </c>
      <c r="E185" s="43">
        <v>6.1</v>
      </c>
      <c r="F185" s="42">
        <f>D185*1.5+5-RIGHT(E185,1)+1</f>
        <v>6.5</v>
      </c>
      <c r="G185" s="40">
        <v>1</v>
      </c>
      <c r="H185" s="41">
        <v>6.2</v>
      </c>
      <c r="I185" s="42">
        <f>G185*1.5+5-RIGHT(H185,1)+1</f>
        <v>5.5</v>
      </c>
      <c r="J185" s="22">
        <v>0</v>
      </c>
      <c r="K185" s="28">
        <v>0.5</v>
      </c>
      <c r="L185" s="42">
        <f>J185*1.5+5-RIGHT(K185,1)+1</f>
        <v>1</v>
      </c>
      <c r="M185" s="40">
        <v>1</v>
      </c>
      <c r="N185" s="43">
        <v>7.2</v>
      </c>
      <c r="O185" s="42">
        <f>M185*1.5+5-RIGHT(N185,1)+1</f>
        <v>5.5</v>
      </c>
    </row>
    <row r="186" spans="1:15">
      <c r="A186" s="1" t="s">
        <v>3</v>
      </c>
      <c r="B186" s="14" t="s">
        <v>625</v>
      </c>
      <c r="C186" s="48">
        <f>F186+I186+L186+O186</f>
        <v>18.5</v>
      </c>
      <c r="D186" s="23">
        <v>1</v>
      </c>
      <c r="E186" s="30">
        <v>34.1</v>
      </c>
      <c r="F186" s="29">
        <f>D186*1.5+5-RIGHT(E186,1)</f>
        <v>5.5</v>
      </c>
      <c r="G186" s="23">
        <v>4</v>
      </c>
      <c r="H186" s="30">
        <v>7.4</v>
      </c>
      <c r="I186" s="29">
        <f>G186*1.5+5-RIGHT(H186,1)</f>
        <v>7</v>
      </c>
      <c r="J186" s="32">
        <v>2</v>
      </c>
      <c r="K186" s="30">
        <v>7.2</v>
      </c>
      <c r="L186" s="29">
        <f>J186*1.5+5-RIGHT(K186,1)</f>
        <v>6</v>
      </c>
      <c r="M186" s="22">
        <v>0</v>
      </c>
      <c r="N186" s="28">
        <v>0.5</v>
      </c>
      <c r="O186" s="29">
        <f>M186*1.5+5-RIGHT(N186,1)</f>
        <v>0</v>
      </c>
    </row>
    <row r="187" spans="1:15">
      <c r="A187" s="1" t="s">
        <v>951</v>
      </c>
      <c r="B187" s="50" t="s">
        <v>85</v>
      </c>
      <c r="C187" s="48">
        <f>F187+I187+L187+O187</f>
        <v>18</v>
      </c>
      <c r="D187" s="40">
        <v>1</v>
      </c>
      <c r="E187" s="43">
        <v>15.2</v>
      </c>
      <c r="F187" s="42">
        <f>D187*1.5+5-RIGHT(E187,1)+1</f>
        <v>5.5</v>
      </c>
      <c r="G187" s="23">
        <v>1</v>
      </c>
      <c r="H187" s="30">
        <v>51.4</v>
      </c>
      <c r="I187" s="29">
        <f>G187*1.5+5-RIGHT(H187,1)</f>
        <v>2.5</v>
      </c>
      <c r="J187" s="23">
        <v>1</v>
      </c>
      <c r="K187" s="30">
        <v>51.4</v>
      </c>
      <c r="L187" s="29">
        <f>J187*1.5+5-RIGHT(K187,1)</f>
        <v>2.5</v>
      </c>
      <c r="M187" s="32">
        <v>3</v>
      </c>
      <c r="N187" s="30">
        <v>49.2</v>
      </c>
      <c r="O187" s="29">
        <f>M187*1.5+5-RIGHT(N187,1)</f>
        <v>7.5</v>
      </c>
    </row>
    <row r="188" spans="1:15">
      <c r="A188" s="1" t="s">
        <v>3</v>
      </c>
      <c r="B188" s="14" t="s">
        <v>740</v>
      </c>
      <c r="C188" s="48">
        <f>F188+I188+L188+O188</f>
        <v>18</v>
      </c>
      <c r="D188" s="23">
        <v>2</v>
      </c>
      <c r="E188" s="30">
        <v>38.4</v>
      </c>
      <c r="F188" s="29">
        <f>D188*1.5+5-RIGHT(E188,1)</f>
        <v>4</v>
      </c>
      <c r="G188" s="23">
        <v>2</v>
      </c>
      <c r="H188" s="30">
        <v>38.299999999999997</v>
      </c>
      <c r="I188" s="29">
        <f>G188*1.5+5-RIGHT(H188,1)</f>
        <v>5</v>
      </c>
      <c r="J188" s="23">
        <v>2</v>
      </c>
      <c r="K188" s="30">
        <v>38.299999999999997</v>
      </c>
      <c r="L188" s="29">
        <f>J188*1.5+5-RIGHT(K188,1)</f>
        <v>5</v>
      </c>
      <c r="M188" s="32">
        <v>2</v>
      </c>
      <c r="N188" s="30">
        <v>38.4</v>
      </c>
      <c r="O188" s="29">
        <f>M188*1.5+5-RIGHT(N188,1)</f>
        <v>4</v>
      </c>
    </row>
    <row r="189" spans="1:15">
      <c r="A189" s="1" t="s">
        <v>3</v>
      </c>
      <c r="B189" s="14" t="s">
        <v>530</v>
      </c>
      <c r="C189" s="48">
        <f>F189+I189+L189+O189</f>
        <v>18</v>
      </c>
      <c r="D189" s="23">
        <v>1</v>
      </c>
      <c r="E189" s="30">
        <v>13.3</v>
      </c>
      <c r="F189" s="29">
        <f>D189*1.5+5-RIGHT(E189,1)</f>
        <v>3.5</v>
      </c>
      <c r="G189" s="23">
        <v>1</v>
      </c>
      <c r="H189" s="30">
        <v>13.2</v>
      </c>
      <c r="I189" s="29">
        <f>G189*1.5+5-RIGHT(H189,1)</f>
        <v>4.5</v>
      </c>
      <c r="J189" s="32">
        <v>2</v>
      </c>
      <c r="K189" s="30">
        <v>13.3</v>
      </c>
      <c r="L189" s="29">
        <f>J189*1.5+5-RIGHT(K189,1)</f>
        <v>5</v>
      </c>
      <c r="M189" s="32">
        <v>2</v>
      </c>
      <c r="N189" s="30">
        <v>13.3</v>
      </c>
      <c r="O189" s="29">
        <f>M189*1.5+5-RIGHT(N189,1)</f>
        <v>5</v>
      </c>
    </row>
    <row r="190" spans="1:15">
      <c r="A190" s="1" t="s">
        <v>2</v>
      </c>
      <c r="B190" s="50" t="s">
        <v>190</v>
      </c>
      <c r="C190" s="48">
        <f>F190+I190+L190+O190</f>
        <v>18</v>
      </c>
      <c r="D190" s="22">
        <v>0</v>
      </c>
      <c r="E190" s="28">
        <v>0.5</v>
      </c>
      <c r="F190" s="42">
        <f>D190*1.5+5-RIGHT(E190,1)+1</f>
        <v>1</v>
      </c>
      <c r="G190" s="40">
        <v>2</v>
      </c>
      <c r="H190" s="41">
        <v>4.4000000000000004</v>
      </c>
      <c r="I190" s="42">
        <f>G190*1.5+5-RIGHT(H190,1)+1</f>
        <v>5</v>
      </c>
      <c r="J190" s="40">
        <v>3</v>
      </c>
      <c r="K190" s="44">
        <v>4.3</v>
      </c>
      <c r="L190" s="42">
        <f>J190*1.5+5-RIGHT(K190,1)+1</f>
        <v>7.5</v>
      </c>
      <c r="M190" s="40">
        <v>1</v>
      </c>
      <c r="N190" s="43">
        <v>3.3</v>
      </c>
      <c r="O190" s="42">
        <f>M190*1.5+5-RIGHT(N190,1)+1</f>
        <v>4.5</v>
      </c>
    </row>
    <row r="191" spans="1:15">
      <c r="A191" s="1" t="s">
        <v>3</v>
      </c>
      <c r="B191" s="14" t="s">
        <v>589</v>
      </c>
      <c r="C191" s="48">
        <f>F191+I191+L191+O191</f>
        <v>18</v>
      </c>
      <c r="D191" s="23">
        <v>1</v>
      </c>
      <c r="E191" s="30">
        <v>26.3</v>
      </c>
      <c r="F191" s="29">
        <f>D191*1.5+5-RIGHT(E191,1)</f>
        <v>3.5</v>
      </c>
      <c r="G191" s="23">
        <v>2</v>
      </c>
      <c r="H191" s="30">
        <v>26.3</v>
      </c>
      <c r="I191" s="29">
        <f>G191*1.5+5-RIGHT(H191,1)</f>
        <v>5</v>
      </c>
      <c r="J191" s="23">
        <v>2</v>
      </c>
      <c r="K191" s="30">
        <v>26.3</v>
      </c>
      <c r="L191" s="29">
        <f>J191*1.5+5-RIGHT(K191,1)</f>
        <v>5</v>
      </c>
      <c r="M191" s="32">
        <v>1</v>
      </c>
      <c r="N191" s="30">
        <v>26.2</v>
      </c>
      <c r="O191" s="29">
        <f>M191*1.5+5-RIGHT(N191,1)</f>
        <v>4.5</v>
      </c>
    </row>
    <row r="192" spans="1:15">
      <c r="A192" s="1" t="s">
        <v>2</v>
      </c>
      <c r="B192" s="50" t="s">
        <v>164</v>
      </c>
      <c r="C192" s="48">
        <f>F192+I192+L192+O192</f>
        <v>18</v>
      </c>
      <c r="D192" s="22">
        <v>0</v>
      </c>
      <c r="E192" s="28">
        <v>0.5</v>
      </c>
      <c r="F192" s="42">
        <f>D192*1.5+5-RIGHT(E192,1)+1</f>
        <v>1</v>
      </c>
      <c r="G192" s="40">
        <v>1</v>
      </c>
      <c r="H192" s="41">
        <v>21.2</v>
      </c>
      <c r="I192" s="42">
        <f>G192*1.5+5-RIGHT(H192,1)+1</f>
        <v>5.5</v>
      </c>
      <c r="J192" s="40">
        <v>2</v>
      </c>
      <c r="K192" s="43">
        <v>21.2</v>
      </c>
      <c r="L192" s="42">
        <f>J192*1.5+5-RIGHT(K192,1)+1</f>
        <v>7</v>
      </c>
      <c r="M192" s="40">
        <v>1</v>
      </c>
      <c r="N192" s="43">
        <v>21.3</v>
      </c>
      <c r="O192" s="42">
        <f>M192*1.5+5-RIGHT(N192,1)+1</f>
        <v>4.5</v>
      </c>
    </row>
    <row r="193" spans="1:15">
      <c r="A193" s="1" t="s">
        <v>2</v>
      </c>
      <c r="B193" s="50" t="s">
        <v>12</v>
      </c>
      <c r="C193" s="48">
        <f>F193+I193+L193+O193</f>
        <v>18</v>
      </c>
      <c r="D193" s="40">
        <v>1</v>
      </c>
      <c r="E193" s="43">
        <v>2.2999999999999998</v>
      </c>
      <c r="F193" s="42">
        <f>D193*1.5+5-RIGHT(E193,1)+1</f>
        <v>4.5</v>
      </c>
      <c r="G193" s="22">
        <v>0</v>
      </c>
      <c r="H193" s="28">
        <v>0.5</v>
      </c>
      <c r="I193" s="42">
        <f>G193*1.5+5-RIGHT(H193,1)+1</f>
        <v>1</v>
      </c>
      <c r="J193" s="40">
        <v>2</v>
      </c>
      <c r="K193" s="44">
        <v>3.3</v>
      </c>
      <c r="L193" s="42">
        <f>J193*1.5+5-RIGHT(K193,1)+1</f>
        <v>6</v>
      </c>
      <c r="M193" s="40">
        <v>1</v>
      </c>
      <c r="N193" s="43">
        <v>2.1</v>
      </c>
      <c r="O193" s="42">
        <f>M193*1.5+5-RIGHT(N193,1)+1</f>
        <v>6.5</v>
      </c>
    </row>
    <row r="194" spans="1:15">
      <c r="A194" s="1" t="s">
        <v>2</v>
      </c>
      <c r="B194" s="50" t="s">
        <v>99</v>
      </c>
      <c r="C194" s="48">
        <f>F194+I194+L194+O194</f>
        <v>18</v>
      </c>
      <c r="D194" s="40">
        <v>2</v>
      </c>
      <c r="E194" s="43">
        <v>20.2</v>
      </c>
      <c r="F194" s="42">
        <f>D194*1.5+5-RIGHT(E194,1)+1</f>
        <v>7</v>
      </c>
      <c r="G194" s="40">
        <v>1</v>
      </c>
      <c r="H194" s="41">
        <v>20.2</v>
      </c>
      <c r="I194" s="42">
        <f>G194*1.5+5-RIGHT(H194,1)+1</f>
        <v>5.5</v>
      </c>
      <c r="J194" s="22">
        <v>0</v>
      </c>
      <c r="K194" s="28">
        <v>0.5</v>
      </c>
      <c r="L194" s="42">
        <f>J194*1.5+5-RIGHT(K194,1)+1</f>
        <v>1</v>
      </c>
      <c r="M194" s="40">
        <v>1</v>
      </c>
      <c r="N194" s="43">
        <v>20.3</v>
      </c>
      <c r="O194" s="42">
        <f>M194*1.5+5-RIGHT(N194,1)+1</f>
        <v>4.5</v>
      </c>
    </row>
    <row r="195" spans="1:15">
      <c r="A195" s="1" t="s">
        <v>3</v>
      </c>
      <c r="B195" s="14" t="s">
        <v>913</v>
      </c>
      <c r="C195" s="48">
        <f>F195+I195+L195+O195</f>
        <v>18</v>
      </c>
      <c r="D195" s="23">
        <v>3</v>
      </c>
      <c r="E195" s="30">
        <v>49.1</v>
      </c>
      <c r="F195" s="29">
        <f>D195*1.5+5-RIGHT(E195,1)</f>
        <v>8.5</v>
      </c>
      <c r="G195" s="23">
        <v>2</v>
      </c>
      <c r="H195" s="39">
        <v>49.3</v>
      </c>
      <c r="I195" s="29">
        <f>G195*1.5+5-RIGHT(H195,1)</f>
        <v>5</v>
      </c>
      <c r="J195" s="23">
        <v>1</v>
      </c>
      <c r="K195" s="30">
        <v>49.2</v>
      </c>
      <c r="L195" s="29">
        <f>J195*1.5+5-RIGHT(K195,1)</f>
        <v>4.5</v>
      </c>
      <c r="M195" s="22">
        <v>0</v>
      </c>
      <c r="N195" s="28">
        <v>0.5</v>
      </c>
      <c r="O195" s="29">
        <f>M195*1.5+5-RIGHT(N195,1)</f>
        <v>0</v>
      </c>
    </row>
    <row r="196" spans="1:15">
      <c r="A196" s="1" t="s">
        <v>951</v>
      </c>
      <c r="B196" s="50" t="s">
        <v>898</v>
      </c>
      <c r="C196" s="48">
        <f>F196+I196+L196+O196</f>
        <v>17.5</v>
      </c>
      <c r="D196" s="22">
        <v>0</v>
      </c>
      <c r="E196" s="28">
        <v>0.5</v>
      </c>
      <c r="F196" s="42">
        <f>D196*1.5+5-RIGHT(E196,1)+1</f>
        <v>1</v>
      </c>
      <c r="G196" s="22">
        <v>0</v>
      </c>
      <c r="H196" s="28">
        <v>0.5</v>
      </c>
      <c r="I196" s="29">
        <f>G196*1.5+5-RIGHT(H196,1)</f>
        <v>0</v>
      </c>
      <c r="J196" s="32">
        <v>3</v>
      </c>
      <c r="K196" s="30">
        <v>21.2</v>
      </c>
      <c r="L196" s="29">
        <f>J196*1.5+5-RIGHT(K196,1)</f>
        <v>7.5</v>
      </c>
      <c r="M196" s="32">
        <v>4</v>
      </c>
      <c r="N196" s="30">
        <v>21.2</v>
      </c>
      <c r="O196" s="29">
        <f>M196*1.5+5-RIGHT(N196,1)</f>
        <v>9</v>
      </c>
    </row>
    <row r="197" spans="1:15">
      <c r="A197" s="1" t="s">
        <v>2</v>
      </c>
      <c r="B197" s="50" t="s">
        <v>104</v>
      </c>
      <c r="C197" s="48">
        <f>F197+I197+L197+O197</f>
        <v>17.5</v>
      </c>
      <c r="D197" s="40">
        <v>1</v>
      </c>
      <c r="E197" s="43">
        <v>24.1</v>
      </c>
      <c r="F197" s="42">
        <f>D197*1.5+5-RIGHT(E197,1)+1</f>
        <v>6.5</v>
      </c>
      <c r="G197" s="22">
        <v>0</v>
      </c>
      <c r="H197" s="28">
        <v>0.5</v>
      </c>
      <c r="I197" s="42">
        <f>G197*1.5+5-RIGHT(H197,1)+1</f>
        <v>1</v>
      </c>
      <c r="J197" s="22">
        <v>0</v>
      </c>
      <c r="K197" s="28">
        <v>0.5</v>
      </c>
      <c r="L197" s="42">
        <f>J197*1.5+5-RIGHT(K197,1)+1</f>
        <v>1</v>
      </c>
      <c r="M197" s="40">
        <v>4</v>
      </c>
      <c r="N197" s="43">
        <v>24.3</v>
      </c>
      <c r="O197" s="42">
        <f>M197*1.5+5-RIGHT(N197,1)+1</f>
        <v>9</v>
      </c>
    </row>
    <row r="198" spans="1:15">
      <c r="A198" s="1" t="s">
        <v>3</v>
      </c>
      <c r="B198" s="14" t="s">
        <v>582</v>
      </c>
      <c r="C198" s="48">
        <f>F198+I198+L198+O198</f>
        <v>17.5</v>
      </c>
      <c r="D198" s="23">
        <v>3</v>
      </c>
      <c r="E198" s="30">
        <v>23.4</v>
      </c>
      <c r="F198" s="29">
        <f>D198*1.5+5-RIGHT(E198,1)</f>
        <v>5.5</v>
      </c>
      <c r="G198" s="23">
        <v>2</v>
      </c>
      <c r="H198" s="30">
        <v>23.4</v>
      </c>
      <c r="I198" s="29">
        <f>G198*1.5+5-RIGHT(H198,1)</f>
        <v>4</v>
      </c>
      <c r="J198" s="32">
        <v>2</v>
      </c>
      <c r="K198" s="30">
        <v>23.4</v>
      </c>
      <c r="L198" s="29">
        <f>J198*1.5+5-RIGHT(K198,1)</f>
        <v>4</v>
      </c>
      <c r="M198" s="32">
        <v>2</v>
      </c>
      <c r="N198" s="30">
        <v>23.4</v>
      </c>
      <c r="O198" s="29">
        <f>M198*1.5+5-RIGHT(N198,1)</f>
        <v>4</v>
      </c>
    </row>
    <row r="199" spans="1:15">
      <c r="A199" s="1" t="s">
        <v>2</v>
      </c>
      <c r="B199" s="50" t="s">
        <v>28</v>
      </c>
      <c r="C199" s="48">
        <f>F199+I199+L199+O199</f>
        <v>17.5</v>
      </c>
      <c r="D199" s="40">
        <v>2</v>
      </c>
      <c r="E199" s="43">
        <v>22.2</v>
      </c>
      <c r="F199" s="42">
        <f>D199*1.5+5-RIGHT(E199,1)+1</f>
        <v>7</v>
      </c>
      <c r="G199" s="22">
        <v>0</v>
      </c>
      <c r="H199" s="28">
        <v>0.5</v>
      </c>
      <c r="I199" s="42">
        <f>G199*1.5+5-RIGHT(H199,1)+1</f>
        <v>1</v>
      </c>
      <c r="J199" s="40">
        <v>1</v>
      </c>
      <c r="K199" s="43">
        <v>22.4</v>
      </c>
      <c r="L199" s="42">
        <f>J199*1.5+5-RIGHT(K199,1)+1</f>
        <v>3.5</v>
      </c>
      <c r="M199" s="40">
        <v>2</v>
      </c>
      <c r="N199" s="43">
        <v>22.3</v>
      </c>
      <c r="O199" s="42">
        <f>M199*1.5+5-RIGHT(N199,1)+1</f>
        <v>6</v>
      </c>
    </row>
    <row r="200" spans="1:15">
      <c r="A200" s="1" t="s">
        <v>3</v>
      </c>
      <c r="B200" s="14" t="s">
        <v>655</v>
      </c>
      <c r="C200" s="48">
        <f>F200+I200+L200+O200</f>
        <v>17.5</v>
      </c>
      <c r="D200" s="23">
        <v>2</v>
      </c>
      <c r="E200" s="30">
        <v>47.1</v>
      </c>
      <c r="F200" s="29">
        <f>D200*1.5+5-RIGHT(E200,1)</f>
        <v>7</v>
      </c>
      <c r="G200" s="23">
        <v>2</v>
      </c>
      <c r="H200" s="30">
        <v>47.1</v>
      </c>
      <c r="I200" s="29">
        <f>G200*1.5+5-RIGHT(H200,1)</f>
        <v>7</v>
      </c>
      <c r="J200" s="22">
        <v>0</v>
      </c>
      <c r="K200" s="28">
        <v>0.5</v>
      </c>
      <c r="L200" s="29">
        <f>J200*1.5+5-RIGHT(K200,1)</f>
        <v>0</v>
      </c>
      <c r="M200" s="32">
        <v>1</v>
      </c>
      <c r="N200" s="30">
        <v>46.3</v>
      </c>
      <c r="O200" s="29">
        <f>M200*1.5+5-RIGHT(N200,1)</f>
        <v>3.5</v>
      </c>
    </row>
    <row r="201" spans="1:15">
      <c r="A201" s="1" t="s">
        <v>2</v>
      </c>
      <c r="B201" s="50" t="s">
        <v>19</v>
      </c>
      <c r="C201" s="48">
        <f>F201+I201+L201+O201</f>
        <v>17.5</v>
      </c>
      <c r="D201" s="40">
        <v>1</v>
      </c>
      <c r="E201" s="43">
        <v>3.3</v>
      </c>
      <c r="F201" s="42">
        <f>D201*1.5+5-RIGHT(E201,1)+1</f>
        <v>4.5</v>
      </c>
      <c r="G201" s="40">
        <v>2</v>
      </c>
      <c r="H201" s="41">
        <v>4.2</v>
      </c>
      <c r="I201" s="42">
        <f>G201*1.5+5-RIGHT(H201,1)+1</f>
        <v>7</v>
      </c>
      <c r="J201" s="40">
        <v>2</v>
      </c>
      <c r="K201" s="44">
        <v>4.4000000000000004</v>
      </c>
      <c r="L201" s="42">
        <f>J201*1.5+5-RIGHT(K201,1)+1</f>
        <v>5</v>
      </c>
      <c r="M201" s="22">
        <v>0</v>
      </c>
      <c r="N201" s="28">
        <v>0.5</v>
      </c>
      <c r="O201" s="42">
        <f>M201*1.5+5-RIGHT(N201,1)+1</f>
        <v>1</v>
      </c>
    </row>
    <row r="202" spans="1:15">
      <c r="A202" s="1" t="s">
        <v>2</v>
      </c>
      <c r="B202" s="50" t="s">
        <v>213</v>
      </c>
      <c r="C202" s="48">
        <f>F202+I202+L202+O202</f>
        <v>17.5</v>
      </c>
      <c r="D202" s="22">
        <v>0</v>
      </c>
      <c r="E202" s="28">
        <v>0.5</v>
      </c>
      <c r="F202" s="42">
        <f>D202*1.5+5-RIGHT(E202,1)+1</f>
        <v>1</v>
      </c>
      <c r="G202" s="40">
        <v>6</v>
      </c>
      <c r="H202" s="41">
        <v>13.3</v>
      </c>
      <c r="I202" s="42">
        <f>G202*1.5+5-RIGHT(H202,1)+1</f>
        <v>12</v>
      </c>
      <c r="J202" s="40">
        <v>1</v>
      </c>
      <c r="K202" s="44">
        <v>13.4</v>
      </c>
      <c r="L202" s="42">
        <f>J202*1.5+5-RIGHT(K202,1)+1</f>
        <v>3.5</v>
      </c>
      <c r="M202" s="22">
        <v>0</v>
      </c>
      <c r="N202" s="28">
        <v>0.5</v>
      </c>
      <c r="O202" s="42">
        <f>M202*1.5+5-RIGHT(N202,1)+1</f>
        <v>1</v>
      </c>
    </row>
    <row r="203" spans="1:15">
      <c r="A203" s="1" t="s">
        <v>3</v>
      </c>
      <c r="B203" s="14" t="s">
        <v>746</v>
      </c>
      <c r="C203" s="48">
        <f>F203+I203+L203+O203</f>
        <v>17.5</v>
      </c>
      <c r="D203" s="23">
        <v>2</v>
      </c>
      <c r="E203" s="30">
        <v>51.2</v>
      </c>
      <c r="F203" s="29">
        <f>D203*1.5+5-RIGHT(E203,1)</f>
        <v>6</v>
      </c>
      <c r="G203" s="23">
        <v>5</v>
      </c>
      <c r="H203" s="39">
        <v>51.1</v>
      </c>
      <c r="I203" s="29">
        <f>G203*1.5+5-RIGHT(H203,1)</f>
        <v>11.5</v>
      </c>
      <c r="J203" s="22">
        <v>0</v>
      </c>
      <c r="K203" s="28">
        <v>0.5</v>
      </c>
      <c r="L203" s="29">
        <f>J203*1.5+5-RIGHT(K203,1)</f>
        <v>0</v>
      </c>
      <c r="M203" s="22">
        <v>0</v>
      </c>
      <c r="N203" s="28">
        <v>0.5</v>
      </c>
      <c r="O203" s="29">
        <f>M203*1.5+5-RIGHT(N203,1)</f>
        <v>0</v>
      </c>
    </row>
    <row r="204" spans="1:15">
      <c r="A204" s="1" t="s">
        <v>3</v>
      </c>
      <c r="B204" s="14" t="s">
        <v>863</v>
      </c>
      <c r="C204" s="48">
        <f>F204+I204+L204+O204</f>
        <v>17</v>
      </c>
      <c r="D204" s="22">
        <v>0</v>
      </c>
      <c r="E204" s="28">
        <v>0.5</v>
      </c>
      <c r="F204" s="29">
        <f>D204*1.5+5-RIGHT(E204,1)</f>
        <v>0</v>
      </c>
      <c r="G204" s="23">
        <v>1</v>
      </c>
      <c r="H204" s="30">
        <v>18.2</v>
      </c>
      <c r="I204" s="29">
        <f>G204*1.5+5-RIGHT(H204,1)</f>
        <v>4.5</v>
      </c>
      <c r="J204" s="23">
        <v>2</v>
      </c>
      <c r="K204" s="30">
        <v>18.2</v>
      </c>
      <c r="L204" s="29">
        <f>J204*1.5+5-RIGHT(K204,1)</f>
        <v>6</v>
      </c>
      <c r="M204" s="32">
        <v>3</v>
      </c>
      <c r="N204" s="30">
        <v>18.3</v>
      </c>
      <c r="O204" s="29">
        <f>M204*1.5+5-RIGHT(N204,1)</f>
        <v>6.5</v>
      </c>
    </row>
    <row r="205" spans="1:15">
      <c r="A205" s="1" t="s">
        <v>3</v>
      </c>
      <c r="B205" s="14" t="s">
        <v>599</v>
      </c>
      <c r="C205" s="48">
        <f>F205+I205+L205+O205</f>
        <v>17</v>
      </c>
      <c r="D205" s="23">
        <v>1</v>
      </c>
      <c r="E205" s="30">
        <v>25.3</v>
      </c>
      <c r="F205" s="29">
        <f>D205*1.5+5-RIGHT(E205,1)</f>
        <v>3.5</v>
      </c>
      <c r="G205" s="23">
        <v>1</v>
      </c>
      <c r="H205" s="30">
        <v>25.3</v>
      </c>
      <c r="I205" s="29">
        <f>G205*1.5+5-RIGHT(H205,1)</f>
        <v>3.5</v>
      </c>
      <c r="J205" s="23">
        <v>1</v>
      </c>
      <c r="K205" s="30">
        <v>25.3</v>
      </c>
      <c r="L205" s="29">
        <f>J205*1.5+5-RIGHT(K205,1)</f>
        <v>3.5</v>
      </c>
      <c r="M205" s="32">
        <v>3</v>
      </c>
      <c r="N205" s="30">
        <v>25.3</v>
      </c>
      <c r="O205" s="29">
        <f>M205*1.5+5-RIGHT(N205,1)</f>
        <v>6.5</v>
      </c>
    </row>
    <row r="206" spans="1:15">
      <c r="A206" s="1" t="s">
        <v>3</v>
      </c>
      <c r="B206" s="14" t="s">
        <v>781</v>
      </c>
      <c r="C206" s="48">
        <f>F206+I206+L206+O206</f>
        <v>17</v>
      </c>
      <c r="D206" s="23">
        <v>1</v>
      </c>
      <c r="E206" s="30">
        <v>53.3</v>
      </c>
      <c r="F206" s="29">
        <f>D206*1.5+5-RIGHT(E206,1)</f>
        <v>3.5</v>
      </c>
      <c r="G206" s="23">
        <v>1</v>
      </c>
      <c r="H206" s="39">
        <v>53.3</v>
      </c>
      <c r="I206" s="29">
        <f>G206*1.5+5-RIGHT(H206,1)</f>
        <v>3.5</v>
      </c>
      <c r="J206" s="23">
        <v>1</v>
      </c>
      <c r="K206" s="30">
        <v>53.4</v>
      </c>
      <c r="L206" s="29">
        <f>J206*1.5+5-RIGHT(K206,1)</f>
        <v>2.5</v>
      </c>
      <c r="M206" s="32">
        <v>3</v>
      </c>
      <c r="N206" s="30">
        <v>53.2</v>
      </c>
      <c r="O206" s="29">
        <f>M206*1.5+5-RIGHT(N206,1)</f>
        <v>7.5</v>
      </c>
    </row>
    <row r="207" spans="1:15">
      <c r="A207" s="1" t="s">
        <v>3</v>
      </c>
      <c r="B207" s="14" t="s">
        <v>653</v>
      </c>
      <c r="C207" s="48">
        <f>F207+I207+L207+O207</f>
        <v>17</v>
      </c>
      <c r="D207" s="23">
        <v>2</v>
      </c>
      <c r="E207" s="30">
        <v>44.2</v>
      </c>
      <c r="F207" s="29">
        <f>D207*1.5+5-RIGHT(E207,1)</f>
        <v>6</v>
      </c>
      <c r="G207" s="23">
        <v>1</v>
      </c>
      <c r="H207" s="30">
        <v>44.4</v>
      </c>
      <c r="I207" s="29">
        <f>G207*1.5+5-RIGHT(H207,1)</f>
        <v>2.5</v>
      </c>
      <c r="J207" s="22">
        <v>0</v>
      </c>
      <c r="K207" s="28">
        <v>0.5</v>
      </c>
      <c r="L207" s="29">
        <f>J207*1.5+5-RIGHT(K207,1)</f>
        <v>0</v>
      </c>
      <c r="M207" s="32">
        <v>3</v>
      </c>
      <c r="N207" s="30">
        <v>43.1</v>
      </c>
      <c r="O207" s="29">
        <f>M207*1.5+5-RIGHT(N207,1)</f>
        <v>8.5</v>
      </c>
    </row>
    <row r="208" spans="1:15">
      <c r="A208" s="1" t="s">
        <v>3</v>
      </c>
      <c r="B208" s="14" t="s">
        <v>517</v>
      </c>
      <c r="C208" s="48">
        <f>F208+I208+L208+O208</f>
        <v>17</v>
      </c>
      <c r="D208" s="23">
        <v>1</v>
      </c>
      <c r="E208" s="30">
        <v>14.3</v>
      </c>
      <c r="F208" s="29">
        <f>D208*1.5+5-RIGHT(E208,1)</f>
        <v>3.5</v>
      </c>
      <c r="G208" s="23">
        <v>2</v>
      </c>
      <c r="H208" s="30">
        <v>14.4</v>
      </c>
      <c r="I208" s="29">
        <f>G208*1.5+5-RIGHT(H208,1)</f>
        <v>4</v>
      </c>
      <c r="J208" s="23">
        <v>1</v>
      </c>
      <c r="K208" s="30">
        <v>14.2</v>
      </c>
      <c r="L208" s="29">
        <f>J208*1.5+5-RIGHT(K208,1)</f>
        <v>4.5</v>
      </c>
      <c r="M208" s="32">
        <v>2</v>
      </c>
      <c r="N208" s="30">
        <v>14.3</v>
      </c>
      <c r="O208" s="29">
        <f>M208*1.5+5-RIGHT(N208,1)</f>
        <v>5</v>
      </c>
    </row>
    <row r="209" spans="1:15">
      <c r="A209" s="1" t="s">
        <v>2</v>
      </c>
      <c r="B209" s="50" t="s">
        <v>152</v>
      </c>
      <c r="C209" s="48">
        <f>F209+I209+L209+O209</f>
        <v>17</v>
      </c>
      <c r="D209" s="22">
        <v>0</v>
      </c>
      <c r="E209" s="28">
        <v>0.5</v>
      </c>
      <c r="F209" s="42">
        <f>D209*1.5+5-RIGHT(E209,1)+1</f>
        <v>1</v>
      </c>
      <c r="G209" s="40">
        <v>4</v>
      </c>
      <c r="H209" s="41">
        <v>11.3</v>
      </c>
      <c r="I209" s="42">
        <f>G209*1.5+5-RIGHT(H209,1)+1</f>
        <v>9</v>
      </c>
      <c r="J209" s="22">
        <v>0</v>
      </c>
      <c r="K209" s="28">
        <v>0.5</v>
      </c>
      <c r="L209" s="42">
        <f>J209*1.5+5-RIGHT(K209,1)+1</f>
        <v>1</v>
      </c>
      <c r="M209" s="40">
        <v>2</v>
      </c>
      <c r="N209" s="43">
        <v>11.3</v>
      </c>
      <c r="O209" s="42">
        <f>M209*1.5+5-RIGHT(N209,1)+1</f>
        <v>6</v>
      </c>
    </row>
    <row r="210" spans="1:15">
      <c r="A210" s="1" t="s">
        <v>2</v>
      </c>
      <c r="B210" s="50" t="s">
        <v>52</v>
      </c>
      <c r="C210" s="48">
        <f>F210+I210+L210+O210</f>
        <v>17</v>
      </c>
      <c r="D210" s="40">
        <v>1</v>
      </c>
      <c r="E210" s="43">
        <v>14.4</v>
      </c>
      <c r="F210" s="42">
        <f>D210*1.5+5-RIGHT(E210,1)+1</f>
        <v>3.5</v>
      </c>
      <c r="G210" s="40">
        <v>1</v>
      </c>
      <c r="H210" s="41">
        <v>12.3</v>
      </c>
      <c r="I210" s="42">
        <f>G210*1.5+5-RIGHT(H210,1)+1</f>
        <v>4.5</v>
      </c>
      <c r="J210" s="40">
        <v>1</v>
      </c>
      <c r="K210" s="43">
        <v>12.2</v>
      </c>
      <c r="L210" s="42">
        <f>J210*1.5+5-RIGHT(K210,1)+1</f>
        <v>5.5</v>
      </c>
      <c r="M210" s="40">
        <v>1</v>
      </c>
      <c r="N210" s="43">
        <v>12.4</v>
      </c>
      <c r="O210" s="42">
        <f>M210*1.5+5-RIGHT(N210,1)+1</f>
        <v>3.5</v>
      </c>
    </row>
    <row r="211" spans="1:15">
      <c r="A211" s="1" t="s">
        <v>3</v>
      </c>
      <c r="B211" s="14" t="s">
        <v>637</v>
      </c>
      <c r="C211" s="48">
        <f>F211+I211+L211+O211</f>
        <v>17</v>
      </c>
      <c r="D211" s="23">
        <v>1</v>
      </c>
      <c r="E211" s="30">
        <v>41.2</v>
      </c>
      <c r="F211" s="29">
        <f>D211*1.5+5-RIGHT(E211,1)</f>
        <v>4.5</v>
      </c>
      <c r="G211" s="23">
        <v>1</v>
      </c>
      <c r="H211" s="30">
        <v>41.1</v>
      </c>
      <c r="I211" s="29">
        <f>G211*1.5+5-RIGHT(H211,1)</f>
        <v>5.5</v>
      </c>
      <c r="J211" s="23">
        <v>1</v>
      </c>
      <c r="K211" s="30">
        <v>41.3</v>
      </c>
      <c r="L211" s="29">
        <f>J211*1.5+5-RIGHT(K211,1)</f>
        <v>3.5</v>
      </c>
      <c r="M211" s="32">
        <v>1</v>
      </c>
      <c r="N211" s="30">
        <v>41.3</v>
      </c>
      <c r="O211" s="29">
        <f>M211*1.5+5-RIGHT(N211,1)</f>
        <v>3.5</v>
      </c>
    </row>
    <row r="212" spans="1:15">
      <c r="A212" s="1" t="s">
        <v>3</v>
      </c>
      <c r="B212" s="14" t="s">
        <v>673</v>
      </c>
      <c r="C212" s="48">
        <f>F212+I212+L212+O212</f>
        <v>17</v>
      </c>
      <c r="D212" s="23">
        <v>1</v>
      </c>
      <c r="E212" s="30">
        <v>37.1</v>
      </c>
      <c r="F212" s="29">
        <f>D212*1.5+5-RIGHT(E212,1)</f>
        <v>5.5</v>
      </c>
      <c r="G212" s="23">
        <v>1</v>
      </c>
      <c r="H212" s="30">
        <v>37.299999999999997</v>
      </c>
      <c r="I212" s="29">
        <f>G212*1.5+5-RIGHT(H212,1)</f>
        <v>3.5</v>
      </c>
      <c r="J212" s="23">
        <v>1</v>
      </c>
      <c r="K212" s="30">
        <v>37.200000000000003</v>
      </c>
      <c r="L212" s="29">
        <f>J212*1.5+5-RIGHT(K212,1)</f>
        <v>4.5</v>
      </c>
      <c r="M212" s="32">
        <v>1</v>
      </c>
      <c r="N212" s="30">
        <v>37.299999999999997</v>
      </c>
      <c r="O212" s="29">
        <f>M212*1.5+5-RIGHT(N212,1)</f>
        <v>3.5</v>
      </c>
    </row>
    <row r="213" spans="1:15">
      <c r="A213" s="1" t="s">
        <v>2</v>
      </c>
      <c r="B213" s="50" t="s">
        <v>25</v>
      </c>
      <c r="C213" s="48">
        <f>F213+I213+L213+O213</f>
        <v>17</v>
      </c>
      <c r="D213" s="40">
        <v>1</v>
      </c>
      <c r="E213" s="43">
        <v>23.2</v>
      </c>
      <c r="F213" s="42">
        <f>D213*1.5+5-RIGHT(E213,1)+1</f>
        <v>5.5</v>
      </c>
      <c r="G213" s="40">
        <v>2</v>
      </c>
      <c r="H213" s="41">
        <v>23.3</v>
      </c>
      <c r="I213" s="42">
        <f>G213*1.5+5-RIGHT(H213,1)+1</f>
        <v>6</v>
      </c>
      <c r="J213" s="22">
        <v>0</v>
      </c>
      <c r="K213" s="28">
        <v>0.5</v>
      </c>
      <c r="L213" s="42">
        <f>J213*1.5+5-RIGHT(K213,1)+1</f>
        <v>1</v>
      </c>
      <c r="M213" s="40">
        <v>1</v>
      </c>
      <c r="N213" s="43">
        <v>23.3</v>
      </c>
      <c r="O213" s="42">
        <f>M213*1.5+5-RIGHT(N213,1)+1</f>
        <v>4.5</v>
      </c>
    </row>
    <row r="214" spans="1:15">
      <c r="A214" s="1" t="s">
        <v>3</v>
      </c>
      <c r="B214" s="14" t="s">
        <v>876</v>
      </c>
      <c r="C214" s="48">
        <f>F214+I214+L214+O214</f>
        <v>17</v>
      </c>
      <c r="D214" s="22">
        <v>0</v>
      </c>
      <c r="E214" s="28">
        <v>0.5</v>
      </c>
      <c r="F214" s="29">
        <f>D214*1.5+5-RIGHT(E214,1)</f>
        <v>0</v>
      </c>
      <c r="G214" s="23">
        <v>2</v>
      </c>
      <c r="H214" s="30">
        <v>54.3</v>
      </c>
      <c r="I214" s="29">
        <f>G214*1.5+5-RIGHT(H214,1)</f>
        <v>5</v>
      </c>
      <c r="J214" s="23">
        <v>6</v>
      </c>
      <c r="K214" s="30">
        <v>54.2</v>
      </c>
      <c r="L214" s="29">
        <f>J214*1.5+5-RIGHT(K214,1)</f>
        <v>12</v>
      </c>
      <c r="M214" s="22">
        <v>0</v>
      </c>
      <c r="N214" s="28">
        <v>0.5</v>
      </c>
      <c r="O214" s="29">
        <f>M214*1.5+5-RIGHT(N214,1)</f>
        <v>0</v>
      </c>
    </row>
    <row r="215" spans="1:15">
      <c r="A215" s="1" t="s">
        <v>3</v>
      </c>
      <c r="B215" s="14" t="s">
        <v>852</v>
      </c>
      <c r="C215" s="48">
        <f>F215+I215+L215+O215</f>
        <v>17</v>
      </c>
      <c r="D215" s="22">
        <v>0</v>
      </c>
      <c r="E215" s="28">
        <v>0.5</v>
      </c>
      <c r="F215" s="29">
        <f>D215*1.5+5-RIGHT(E215,1)</f>
        <v>0</v>
      </c>
      <c r="G215" s="23">
        <v>3</v>
      </c>
      <c r="H215" s="30">
        <v>11.2</v>
      </c>
      <c r="I215" s="29">
        <f>G215*1.5+5-RIGHT(H215,1)</f>
        <v>7.5</v>
      </c>
      <c r="J215" s="32">
        <v>5</v>
      </c>
      <c r="K215" s="30">
        <v>11.3</v>
      </c>
      <c r="L215" s="29">
        <f>J215*1.5+5-RIGHT(K215,1)</f>
        <v>9.5</v>
      </c>
      <c r="M215" s="22">
        <v>0</v>
      </c>
      <c r="N215" s="28">
        <v>0.5</v>
      </c>
      <c r="O215" s="29">
        <f>M215*1.5+5-RIGHT(N215,1)</f>
        <v>0</v>
      </c>
    </row>
    <row r="216" spans="1:15">
      <c r="A216" s="1" t="s">
        <v>3</v>
      </c>
      <c r="B216" s="14" t="s">
        <v>521</v>
      </c>
      <c r="C216" s="48">
        <f>F216+I216+L216+O216</f>
        <v>17</v>
      </c>
      <c r="D216" s="23">
        <v>1</v>
      </c>
      <c r="E216" s="30">
        <v>16.3</v>
      </c>
      <c r="F216" s="29">
        <f>D216*1.5+5-RIGHT(E216,1)</f>
        <v>3.5</v>
      </c>
      <c r="G216" s="23">
        <v>2</v>
      </c>
      <c r="H216" s="30">
        <v>16.3</v>
      </c>
      <c r="I216" s="29">
        <f>G216*1.5+5-RIGHT(H216,1)</f>
        <v>5</v>
      </c>
      <c r="J216" s="32">
        <v>3</v>
      </c>
      <c r="K216" s="30">
        <v>16.100000000000001</v>
      </c>
      <c r="L216" s="29">
        <f>J216*1.5+5-RIGHT(K216,1)</f>
        <v>8.5</v>
      </c>
      <c r="M216" s="22">
        <v>0</v>
      </c>
      <c r="N216" s="28">
        <v>0.5</v>
      </c>
      <c r="O216" s="29">
        <f>M216*1.5+5-RIGHT(N216,1)</f>
        <v>0</v>
      </c>
    </row>
    <row r="217" spans="1:15">
      <c r="A217" s="1" t="s">
        <v>3</v>
      </c>
      <c r="B217" s="14" t="s">
        <v>775</v>
      </c>
      <c r="C217" s="48">
        <f>F217+I217+L217+O217</f>
        <v>16.5</v>
      </c>
      <c r="D217" s="23">
        <v>1</v>
      </c>
      <c r="E217" s="30">
        <v>50.4</v>
      </c>
      <c r="F217" s="29">
        <f>D217*1.5+5-RIGHT(E217,1)</f>
        <v>2.5</v>
      </c>
      <c r="G217" s="23">
        <v>1</v>
      </c>
      <c r="H217" s="39">
        <v>50.4</v>
      </c>
      <c r="I217" s="29">
        <f>G217*1.5+5-RIGHT(H217,1)</f>
        <v>2.5</v>
      </c>
      <c r="J217" s="23">
        <v>1</v>
      </c>
      <c r="K217" s="30">
        <v>50.4</v>
      </c>
      <c r="L217" s="29">
        <f>J217*1.5+5-RIGHT(K217,1)</f>
        <v>2.5</v>
      </c>
      <c r="M217" s="32">
        <v>4</v>
      </c>
      <c r="N217" s="30">
        <v>48.2</v>
      </c>
      <c r="O217" s="29">
        <f>M217*1.5+5-RIGHT(N217,1)</f>
        <v>9</v>
      </c>
    </row>
    <row r="218" spans="1:15">
      <c r="A218" s="1" t="s">
        <v>3</v>
      </c>
      <c r="B218" s="14" t="s">
        <v>860</v>
      </c>
      <c r="C218" s="48">
        <f>F218+I218+L218+O218</f>
        <v>16.5</v>
      </c>
      <c r="D218" s="22">
        <v>0</v>
      </c>
      <c r="E218" s="28">
        <v>0.5</v>
      </c>
      <c r="F218" s="29">
        <f>D218*1.5+5-RIGHT(E218,1)</f>
        <v>0</v>
      </c>
      <c r="G218" s="23">
        <v>3</v>
      </c>
      <c r="H218" s="30">
        <v>32.299999999999997</v>
      </c>
      <c r="I218" s="29">
        <f>G218*1.5+5-RIGHT(H218,1)</f>
        <v>6.5</v>
      </c>
      <c r="J218" s="23">
        <v>1</v>
      </c>
      <c r="K218" s="30">
        <v>32.299999999999997</v>
      </c>
      <c r="L218" s="29">
        <f>J218*1.5+5-RIGHT(K218,1)</f>
        <v>3.5</v>
      </c>
      <c r="M218" s="32">
        <v>3</v>
      </c>
      <c r="N218" s="30">
        <v>32.299999999999997</v>
      </c>
      <c r="O218" s="29">
        <f>M218*1.5+5-RIGHT(N218,1)</f>
        <v>6.5</v>
      </c>
    </row>
    <row r="219" spans="1:15">
      <c r="A219" s="1" t="s">
        <v>3</v>
      </c>
      <c r="B219" s="14" t="s">
        <v>607</v>
      </c>
      <c r="C219" s="48">
        <f>F219+I219+L219+O219</f>
        <v>16.5</v>
      </c>
      <c r="D219" s="23">
        <v>1</v>
      </c>
      <c r="E219" s="30">
        <v>31.3</v>
      </c>
      <c r="F219" s="29">
        <f>D219*1.5+5-RIGHT(E219,1)</f>
        <v>3.5</v>
      </c>
      <c r="G219" s="23">
        <v>2</v>
      </c>
      <c r="H219" s="30">
        <v>31.3</v>
      </c>
      <c r="I219" s="29">
        <f>G219*1.5+5-RIGHT(H219,1)</f>
        <v>5</v>
      </c>
      <c r="J219" s="23">
        <v>1</v>
      </c>
      <c r="K219" s="30">
        <v>31.3</v>
      </c>
      <c r="L219" s="29">
        <f>J219*1.5+5-RIGHT(K219,1)</f>
        <v>3.5</v>
      </c>
      <c r="M219" s="32">
        <v>1</v>
      </c>
      <c r="N219" s="30">
        <v>31.2</v>
      </c>
      <c r="O219" s="29">
        <f>M219*1.5+5-RIGHT(N219,1)</f>
        <v>4.5</v>
      </c>
    </row>
    <row r="220" spans="1:15">
      <c r="A220" s="1" t="s">
        <v>3</v>
      </c>
      <c r="B220" s="14" t="s">
        <v>674</v>
      </c>
      <c r="C220" s="48">
        <f>F220+I220+L220+O220</f>
        <v>16.5</v>
      </c>
      <c r="D220" s="23">
        <v>1</v>
      </c>
      <c r="E220" s="30">
        <v>39.299999999999997</v>
      </c>
      <c r="F220" s="29">
        <f>D220*1.5+5-RIGHT(E220,1)</f>
        <v>3.5</v>
      </c>
      <c r="G220" s="23">
        <v>1</v>
      </c>
      <c r="H220" s="30">
        <v>39.200000000000003</v>
      </c>
      <c r="I220" s="29">
        <f>G220*1.5+5-RIGHT(H220,1)</f>
        <v>4.5</v>
      </c>
      <c r="J220" s="23">
        <v>3</v>
      </c>
      <c r="K220" s="30">
        <v>39.1</v>
      </c>
      <c r="L220" s="29">
        <f>J220*1.5+5-RIGHT(K220,1)</f>
        <v>8.5</v>
      </c>
      <c r="M220" s="22">
        <v>0</v>
      </c>
      <c r="N220" s="28">
        <v>0.5</v>
      </c>
      <c r="O220" s="29">
        <f>M220*1.5+5-RIGHT(N220,1)</f>
        <v>0</v>
      </c>
    </row>
    <row r="221" spans="1:15">
      <c r="A221" s="1" t="s">
        <v>2</v>
      </c>
      <c r="B221" s="50" t="s">
        <v>32</v>
      </c>
      <c r="C221" s="48">
        <f>F221+I221+L221+O221</f>
        <v>16.5</v>
      </c>
      <c r="D221" s="40">
        <v>1</v>
      </c>
      <c r="E221" s="43">
        <v>22.4</v>
      </c>
      <c r="F221" s="42">
        <f>D221*1.5+5-RIGHT(E221,1)+1</f>
        <v>3.5</v>
      </c>
      <c r="G221" s="40">
        <v>3</v>
      </c>
      <c r="H221" s="41">
        <v>22.3</v>
      </c>
      <c r="I221" s="42">
        <f>G221*1.5+5-RIGHT(H221,1)+1</f>
        <v>7.5</v>
      </c>
      <c r="J221" s="40">
        <v>1</v>
      </c>
      <c r="K221" s="43">
        <v>22.3</v>
      </c>
      <c r="L221" s="42">
        <f>J221*1.5+5-RIGHT(K221,1)+1</f>
        <v>4.5</v>
      </c>
      <c r="M221" s="22">
        <v>0</v>
      </c>
      <c r="N221" s="28">
        <v>0.5</v>
      </c>
      <c r="O221" s="42">
        <f>M221*1.5+5-RIGHT(N221,1)+1</f>
        <v>1</v>
      </c>
    </row>
    <row r="222" spans="1:15">
      <c r="A222" s="1" t="s">
        <v>3</v>
      </c>
      <c r="B222" s="14" t="s">
        <v>522</v>
      </c>
      <c r="C222" s="48">
        <f>F222+I222+L222+O222</f>
        <v>16.5</v>
      </c>
      <c r="D222" s="23">
        <v>3</v>
      </c>
      <c r="E222" s="30">
        <v>11.1</v>
      </c>
      <c r="F222" s="29">
        <f>D222*1.5+5-RIGHT(E222,1)</f>
        <v>8.5</v>
      </c>
      <c r="G222" s="23">
        <v>4</v>
      </c>
      <c r="H222" s="30">
        <v>11.3</v>
      </c>
      <c r="I222" s="29">
        <f>G222*1.5+5-RIGHT(H222,1)</f>
        <v>8</v>
      </c>
      <c r="J222" s="22">
        <v>0</v>
      </c>
      <c r="K222" s="28">
        <v>0.5</v>
      </c>
      <c r="L222" s="29">
        <f>J222*1.5+5-RIGHT(K222,1)</f>
        <v>0</v>
      </c>
      <c r="M222" s="22">
        <v>0</v>
      </c>
      <c r="N222" s="28">
        <v>0.5</v>
      </c>
      <c r="O222" s="29">
        <f>M222*1.5+5-RIGHT(N222,1)</f>
        <v>0</v>
      </c>
    </row>
    <row r="223" spans="1:15">
      <c r="A223" s="1" t="s">
        <v>3</v>
      </c>
      <c r="B223" s="14" t="s">
        <v>902</v>
      </c>
      <c r="C223" s="48">
        <f>F223+I223+L223+O223</f>
        <v>16</v>
      </c>
      <c r="D223" s="22">
        <v>0</v>
      </c>
      <c r="E223" s="28">
        <v>0.5</v>
      </c>
      <c r="F223" s="29">
        <f>D223*1.5+5-RIGHT(E223,1)</f>
        <v>0</v>
      </c>
      <c r="G223" s="22">
        <v>0</v>
      </c>
      <c r="H223" s="28">
        <v>0.5</v>
      </c>
      <c r="I223" s="29">
        <f>G223*1.5+5-RIGHT(H223,1)</f>
        <v>0</v>
      </c>
      <c r="J223" s="23">
        <v>6</v>
      </c>
      <c r="K223" s="30">
        <v>44.3</v>
      </c>
      <c r="L223" s="29">
        <f>J223*1.5+5-RIGHT(K223,1)</f>
        <v>11</v>
      </c>
      <c r="M223" s="32">
        <v>2</v>
      </c>
      <c r="N223" s="30">
        <v>43.3</v>
      </c>
      <c r="O223" s="29">
        <f>M223*1.5+5-RIGHT(N223,1)</f>
        <v>5</v>
      </c>
    </row>
    <row r="224" spans="1:15">
      <c r="A224" s="1" t="s">
        <v>3</v>
      </c>
      <c r="B224" s="14" t="s">
        <v>595</v>
      </c>
      <c r="C224" s="48">
        <f>F224+I224+L224+O224</f>
        <v>16</v>
      </c>
      <c r="D224" s="23">
        <v>2</v>
      </c>
      <c r="E224" s="30">
        <v>29.4</v>
      </c>
      <c r="F224" s="29">
        <f>D224*1.5+5-RIGHT(E224,1)</f>
        <v>4</v>
      </c>
      <c r="G224" s="23">
        <v>2</v>
      </c>
      <c r="H224" s="30">
        <v>29.4</v>
      </c>
      <c r="I224" s="29">
        <f>G224*1.5+5-RIGHT(H224,1)</f>
        <v>4</v>
      </c>
      <c r="J224" s="23">
        <v>2</v>
      </c>
      <c r="K224" s="30">
        <v>29.4</v>
      </c>
      <c r="L224" s="29">
        <f>J224*1.5+5-RIGHT(K224,1)</f>
        <v>4</v>
      </c>
      <c r="M224" s="32">
        <v>2</v>
      </c>
      <c r="N224" s="30">
        <v>29.4</v>
      </c>
      <c r="O224" s="29">
        <f>M224*1.5+5-RIGHT(N224,1)</f>
        <v>4</v>
      </c>
    </row>
    <row r="225" spans="1:15">
      <c r="A225" s="1" t="s">
        <v>3</v>
      </c>
      <c r="B225" s="14" t="s">
        <v>850</v>
      </c>
      <c r="C225" s="48">
        <f>F225+I225+L225+O225</f>
        <v>16</v>
      </c>
      <c r="D225" s="22">
        <v>0</v>
      </c>
      <c r="E225" s="28">
        <v>0.5</v>
      </c>
      <c r="F225" s="29">
        <f>D225*1.5+5-RIGHT(E225,1)</f>
        <v>0</v>
      </c>
      <c r="G225" s="23">
        <v>2</v>
      </c>
      <c r="H225" s="30">
        <v>7.2</v>
      </c>
      <c r="I225" s="29">
        <f>G225*1.5+5-RIGHT(H225,1)</f>
        <v>6</v>
      </c>
      <c r="J225" s="32">
        <v>2</v>
      </c>
      <c r="K225" s="30">
        <v>7.3</v>
      </c>
      <c r="L225" s="29">
        <f>J225*1.5+5-RIGHT(K225,1)</f>
        <v>5</v>
      </c>
      <c r="M225" s="32">
        <v>2</v>
      </c>
      <c r="N225" s="30">
        <v>7.3</v>
      </c>
      <c r="O225" s="29">
        <f>M225*1.5+5-RIGHT(N225,1)</f>
        <v>5</v>
      </c>
    </row>
    <row r="226" spans="1:15">
      <c r="A226" s="1" t="s">
        <v>3</v>
      </c>
      <c r="B226" s="14" t="s">
        <v>861</v>
      </c>
      <c r="C226" s="48">
        <f>F226+I226+L226+O226</f>
        <v>16</v>
      </c>
      <c r="D226" s="22">
        <v>0</v>
      </c>
      <c r="E226" s="28">
        <v>0.5</v>
      </c>
      <c r="F226" s="29">
        <f>D226*1.5+5-RIGHT(E226,1)</f>
        <v>0</v>
      </c>
      <c r="G226" s="23">
        <v>2</v>
      </c>
      <c r="H226" s="30">
        <v>28.4</v>
      </c>
      <c r="I226" s="29">
        <f>G226*1.5+5-RIGHT(H226,1)</f>
        <v>4</v>
      </c>
      <c r="J226" s="23">
        <v>2</v>
      </c>
      <c r="K226" s="30">
        <v>28.2</v>
      </c>
      <c r="L226" s="29">
        <f>J226*1.5+5-RIGHT(K226,1)</f>
        <v>6</v>
      </c>
      <c r="M226" s="32">
        <v>2</v>
      </c>
      <c r="N226" s="30">
        <v>28.2</v>
      </c>
      <c r="O226" s="29">
        <f>M226*1.5+5-RIGHT(N226,1)</f>
        <v>6</v>
      </c>
    </row>
    <row r="227" spans="1:15">
      <c r="A227" s="1" t="s">
        <v>2</v>
      </c>
      <c r="B227" s="50" t="s">
        <v>184</v>
      </c>
      <c r="C227" s="48">
        <f>F227+I227+L227+O227</f>
        <v>16</v>
      </c>
      <c r="D227" s="22">
        <v>0</v>
      </c>
      <c r="E227" s="28">
        <v>0.5</v>
      </c>
      <c r="F227" s="42">
        <f>D227*1.5+5-RIGHT(E227,1)+1</f>
        <v>1</v>
      </c>
      <c r="G227" s="22">
        <v>0</v>
      </c>
      <c r="H227" s="28">
        <v>0.5</v>
      </c>
      <c r="I227" s="42">
        <f>G227*1.5+5-RIGHT(H227,1)+1</f>
        <v>1</v>
      </c>
      <c r="J227" s="40">
        <v>2</v>
      </c>
      <c r="K227" s="43">
        <v>14.2</v>
      </c>
      <c r="L227" s="42">
        <f>J227*1.5+5-RIGHT(K227,1)+1</f>
        <v>7</v>
      </c>
      <c r="M227" s="40">
        <v>2</v>
      </c>
      <c r="N227" s="43">
        <v>14.2</v>
      </c>
      <c r="O227" s="42">
        <f>M227*1.5+5-RIGHT(N227,1)+1</f>
        <v>7</v>
      </c>
    </row>
    <row r="228" spans="1:15">
      <c r="A228" s="1" t="s">
        <v>2</v>
      </c>
      <c r="B228" s="50" t="s">
        <v>86</v>
      </c>
      <c r="C228" s="48">
        <f>F228+I228+L228+O228</f>
        <v>16</v>
      </c>
      <c r="D228" s="40">
        <v>1</v>
      </c>
      <c r="E228" s="43">
        <v>15.3</v>
      </c>
      <c r="F228" s="42">
        <f>D228*1.5+5-RIGHT(E228,1)+1</f>
        <v>4.5</v>
      </c>
      <c r="G228" s="22">
        <v>0</v>
      </c>
      <c r="H228" s="28">
        <v>0.5</v>
      </c>
      <c r="I228" s="42">
        <f>G228*1.5+5-RIGHT(H228,1)+1</f>
        <v>1</v>
      </c>
      <c r="J228" s="40">
        <v>1</v>
      </c>
      <c r="K228" s="43">
        <v>15.4</v>
      </c>
      <c r="L228" s="42">
        <f>J228*1.5+5-RIGHT(K228,1)+1</f>
        <v>3.5</v>
      </c>
      <c r="M228" s="40">
        <v>2</v>
      </c>
      <c r="N228" s="43">
        <v>25.2</v>
      </c>
      <c r="O228" s="42">
        <f>M228*1.5+5-RIGHT(N228,1)+1</f>
        <v>7</v>
      </c>
    </row>
    <row r="229" spans="1:15">
      <c r="A229" s="1" t="s">
        <v>2</v>
      </c>
      <c r="B229" s="50" t="s">
        <v>145</v>
      </c>
      <c r="C229" s="48">
        <f>F229+I229+L229+O229</f>
        <v>16</v>
      </c>
      <c r="D229" s="22">
        <v>0</v>
      </c>
      <c r="E229" s="28">
        <v>0.5</v>
      </c>
      <c r="F229" s="42">
        <f>D229*1.5+5-RIGHT(E229,1)+1</f>
        <v>1</v>
      </c>
      <c r="G229" s="40">
        <v>2</v>
      </c>
      <c r="H229" s="41">
        <v>9.3000000000000007</v>
      </c>
      <c r="I229" s="42">
        <f>G229*1.5+5-RIGHT(H229,1)+1</f>
        <v>6</v>
      </c>
      <c r="J229" s="40">
        <v>1</v>
      </c>
      <c r="K229" s="44">
        <v>9.1999999999999993</v>
      </c>
      <c r="L229" s="42">
        <f>J229*1.5+5-RIGHT(K229,1)+1</f>
        <v>5.5</v>
      </c>
      <c r="M229" s="40">
        <v>1</v>
      </c>
      <c r="N229" s="43">
        <v>9.4</v>
      </c>
      <c r="O229" s="42">
        <f>M229*1.5+5-RIGHT(N229,1)+1</f>
        <v>3.5</v>
      </c>
    </row>
    <row r="230" spans="1:15">
      <c r="A230" s="1" t="s">
        <v>2</v>
      </c>
      <c r="B230" s="50" t="s">
        <v>70</v>
      </c>
      <c r="C230" s="48">
        <f>F230+I230+L230+O230</f>
        <v>16</v>
      </c>
      <c r="D230" s="40">
        <v>1</v>
      </c>
      <c r="E230" s="43">
        <v>6.4</v>
      </c>
      <c r="F230" s="42">
        <f>D230*1.5+5-RIGHT(E230,1)+1</f>
        <v>3.5</v>
      </c>
      <c r="G230" s="40">
        <v>1</v>
      </c>
      <c r="H230" s="41">
        <v>6.4</v>
      </c>
      <c r="I230" s="42">
        <f>G230*1.5+5-RIGHT(H230,1)+1</f>
        <v>3.5</v>
      </c>
      <c r="J230" s="40">
        <v>1</v>
      </c>
      <c r="K230" s="44">
        <v>6.3</v>
      </c>
      <c r="L230" s="42">
        <f>J230*1.5+5-RIGHT(K230,1)+1</f>
        <v>4.5</v>
      </c>
      <c r="M230" s="40">
        <v>1</v>
      </c>
      <c r="N230" s="43">
        <v>5.3</v>
      </c>
      <c r="O230" s="42">
        <f>M230*1.5+5-RIGHT(N230,1)+1</f>
        <v>4.5</v>
      </c>
    </row>
    <row r="231" spans="1:15">
      <c r="A231" s="1" t="s">
        <v>3</v>
      </c>
      <c r="B231" s="14" t="s">
        <v>550</v>
      </c>
      <c r="C231" s="48">
        <f>F231+I231+L231+O231</f>
        <v>16</v>
      </c>
      <c r="D231" s="23">
        <v>1</v>
      </c>
      <c r="E231" s="30">
        <v>25.4</v>
      </c>
      <c r="F231" s="29">
        <f>D231*1.5+5-RIGHT(E231,1)</f>
        <v>2.5</v>
      </c>
      <c r="G231" s="23">
        <v>1</v>
      </c>
      <c r="H231" s="30">
        <v>25.2</v>
      </c>
      <c r="I231" s="29">
        <f>G231*1.5+5-RIGHT(H231,1)</f>
        <v>4.5</v>
      </c>
      <c r="J231" s="23">
        <v>1</v>
      </c>
      <c r="K231" s="30">
        <v>25.2</v>
      </c>
      <c r="L231" s="29">
        <f>J231*1.5+5-RIGHT(K231,1)</f>
        <v>4.5</v>
      </c>
      <c r="M231" s="32">
        <v>1</v>
      </c>
      <c r="N231" s="30">
        <v>25.2</v>
      </c>
      <c r="O231" s="29">
        <f>M231*1.5+5-RIGHT(N231,1)</f>
        <v>4.5</v>
      </c>
    </row>
    <row r="232" spans="1:15">
      <c r="A232" s="1" t="s">
        <v>2</v>
      </c>
      <c r="B232" s="50" t="s">
        <v>196</v>
      </c>
      <c r="C232" s="48">
        <f>F232+I232+L232+O232</f>
        <v>16</v>
      </c>
      <c r="D232" s="22">
        <v>0</v>
      </c>
      <c r="E232" s="28">
        <v>0.5</v>
      </c>
      <c r="F232" s="42">
        <f>D232*1.5+5-RIGHT(E232,1)+1</f>
        <v>1</v>
      </c>
      <c r="G232" s="40">
        <v>1</v>
      </c>
      <c r="H232" s="41">
        <v>6.3</v>
      </c>
      <c r="I232" s="42">
        <f>G232*1.5+5-RIGHT(H232,1)+1</f>
        <v>4.5</v>
      </c>
      <c r="J232" s="40">
        <v>3</v>
      </c>
      <c r="K232" s="44">
        <v>6.1</v>
      </c>
      <c r="L232" s="42">
        <f>J232*1.5+5-RIGHT(K232,1)+1</f>
        <v>9.5</v>
      </c>
      <c r="M232" s="22">
        <v>0</v>
      </c>
      <c r="N232" s="28">
        <v>0.5</v>
      </c>
      <c r="O232" s="42">
        <f>M232*1.5+5-RIGHT(N232,1)+1</f>
        <v>1</v>
      </c>
    </row>
    <row r="233" spans="1:15">
      <c r="A233" s="1" t="s">
        <v>3</v>
      </c>
      <c r="B233" s="14" t="s">
        <v>649</v>
      </c>
      <c r="C233" s="48">
        <f>F233+I233+L233+O233</f>
        <v>16</v>
      </c>
      <c r="D233" s="23">
        <v>2</v>
      </c>
      <c r="E233" s="30">
        <v>42.2</v>
      </c>
      <c r="F233" s="29">
        <f>D233*1.5+5-RIGHT(E233,1)</f>
        <v>6</v>
      </c>
      <c r="G233" s="23">
        <v>2</v>
      </c>
      <c r="H233" s="30">
        <v>42.2</v>
      </c>
      <c r="I233" s="29">
        <f>G233*1.5+5-RIGHT(H233,1)</f>
        <v>6</v>
      </c>
      <c r="J233" s="23">
        <v>2</v>
      </c>
      <c r="K233" s="30">
        <v>42.4</v>
      </c>
      <c r="L233" s="29">
        <f>J233*1.5+5-RIGHT(K233,1)</f>
        <v>4</v>
      </c>
      <c r="M233" s="22">
        <v>0</v>
      </c>
      <c r="N233" s="28">
        <v>0.5</v>
      </c>
      <c r="O233" s="29">
        <f>M233*1.5+5-RIGHT(N233,1)</f>
        <v>0</v>
      </c>
    </row>
    <row r="234" spans="1:15">
      <c r="A234" s="1" t="s">
        <v>3</v>
      </c>
      <c r="B234" s="14" t="s">
        <v>640</v>
      </c>
      <c r="C234" s="48">
        <f>F234+I234+L234+O234</f>
        <v>16</v>
      </c>
      <c r="D234" s="23">
        <v>3</v>
      </c>
      <c r="E234" s="30">
        <v>44.3</v>
      </c>
      <c r="F234" s="29">
        <f>D234*1.5+5-RIGHT(E234,1)</f>
        <v>6.5</v>
      </c>
      <c r="G234" s="23">
        <v>5</v>
      </c>
      <c r="H234" s="30">
        <v>44.3</v>
      </c>
      <c r="I234" s="29">
        <f>G234*1.5+5-RIGHT(H234,1)</f>
        <v>9.5</v>
      </c>
      <c r="J234" s="22">
        <v>0</v>
      </c>
      <c r="K234" s="28">
        <v>0.5</v>
      </c>
      <c r="L234" s="29">
        <f>J234*1.5+5-RIGHT(K234,1)</f>
        <v>0</v>
      </c>
      <c r="M234" s="22">
        <v>0</v>
      </c>
      <c r="N234" s="28">
        <v>0.5</v>
      </c>
      <c r="O234" s="29">
        <f>M234*1.5+5-RIGHT(N234,1)</f>
        <v>0</v>
      </c>
    </row>
    <row r="235" spans="1:15">
      <c r="A235" s="1" t="s">
        <v>2</v>
      </c>
      <c r="B235" s="50" t="s">
        <v>93</v>
      </c>
      <c r="C235" s="48">
        <f>F235+I235+L235+O235</f>
        <v>16</v>
      </c>
      <c r="D235" s="40">
        <v>1</v>
      </c>
      <c r="E235" s="43">
        <v>17.399999999999999</v>
      </c>
      <c r="F235" s="42">
        <f>D235*1.5+5-RIGHT(E235,1)+1</f>
        <v>3.5</v>
      </c>
      <c r="G235" s="40">
        <v>5</v>
      </c>
      <c r="H235" s="41">
        <v>17.3</v>
      </c>
      <c r="I235" s="42">
        <f>G235*1.5+5-RIGHT(H235,1)+1</f>
        <v>10.5</v>
      </c>
      <c r="J235" s="22">
        <v>0</v>
      </c>
      <c r="K235" s="28">
        <v>0.5</v>
      </c>
      <c r="L235" s="42">
        <f>J235*1.5+5-RIGHT(K235,1)+1</f>
        <v>1</v>
      </c>
      <c r="M235" s="22">
        <v>0</v>
      </c>
      <c r="N235" s="28">
        <v>0.5</v>
      </c>
      <c r="O235" s="42">
        <f>M235*1.5+5-RIGHT(N235,1)+1</f>
        <v>1</v>
      </c>
    </row>
    <row r="236" spans="1:15">
      <c r="A236" s="1" t="s">
        <v>3</v>
      </c>
      <c r="B236" s="14" t="s">
        <v>879</v>
      </c>
      <c r="C236" s="48">
        <f>F236+I236+L236+O236</f>
        <v>15.5</v>
      </c>
      <c r="D236" s="22">
        <v>0</v>
      </c>
      <c r="E236" s="28">
        <v>0.5</v>
      </c>
      <c r="F236" s="29">
        <f>D236*1.5+5-RIGHT(E236,1)</f>
        <v>0</v>
      </c>
      <c r="G236" s="23">
        <v>1</v>
      </c>
      <c r="H236" s="30">
        <v>60.3</v>
      </c>
      <c r="I236" s="29">
        <f>G236*1.5+5-RIGHT(H236,1)</f>
        <v>3.5</v>
      </c>
      <c r="J236" s="23">
        <v>3</v>
      </c>
      <c r="K236" s="30">
        <v>60.2</v>
      </c>
      <c r="L236" s="29">
        <f>J236*1.5+5-RIGHT(K236,1)</f>
        <v>7.5</v>
      </c>
      <c r="M236" s="23">
        <v>1</v>
      </c>
      <c r="N236" s="30">
        <v>59.2</v>
      </c>
      <c r="O236" s="29">
        <f>M236*1.5+5-RIGHT(N236,1)</f>
        <v>4.5</v>
      </c>
    </row>
    <row r="237" spans="1:15">
      <c r="A237" s="1" t="s">
        <v>3</v>
      </c>
      <c r="B237" s="14" t="s">
        <v>500</v>
      </c>
      <c r="C237" s="48">
        <f>F237+I237+L237+O237</f>
        <v>15.5</v>
      </c>
      <c r="D237" s="23">
        <v>2</v>
      </c>
      <c r="E237" s="30">
        <v>1.2</v>
      </c>
      <c r="F237" s="29">
        <f>D237*1.5+5-RIGHT(E237,1)</f>
        <v>6</v>
      </c>
      <c r="G237" s="23">
        <v>2</v>
      </c>
      <c r="H237" s="30">
        <v>1.4</v>
      </c>
      <c r="I237" s="29">
        <f>G237*1.5+5-RIGHT(H237,1)</f>
        <v>4</v>
      </c>
      <c r="J237" s="32">
        <v>3</v>
      </c>
      <c r="K237" s="30">
        <v>1.4</v>
      </c>
      <c r="L237" s="29">
        <f>J237*1.5+5-RIGHT(K237,1)</f>
        <v>5.5</v>
      </c>
      <c r="M237" s="22">
        <v>0</v>
      </c>
      <c r="N237" s="28">
        <v>0.5</v>
      </c>
      <c r="O237" s="29">
        <f>M237*1.5+5-RIGHT(N237,1)</f>
        <v>0</v>
      </c>
    </row>
    <row r="238" spans="1:15">
      <c r="A238" s="1" t="s">
        <v>950</v>
      </c>
      <c r="B238" s="14" t="s">
        <v>206</v>
      </c>
      <c r="C238" s="48">
        <f>F238+I238+L238+O238</f>
        <v>15.5</v>
      </c>
      <c r="D238" s="23">
        <v>2</v>
      </c>
      <c r="E238" s="30">
        <v>56.3</v>
      </c>
      <c r="F238" s="29">
        <f>D238*1.5+5-RIGHT(E238,1)</f>
        <v>5</v>
      </c>
      <c r="G238" s="40">
        <v>1</v>
      </c>
      <c r="H238" s="41">
        <v>28.4</v>
      </c>
      <c r="I238" s="42">
        <f>G238*1.5+5-RIGHT(H238,1)+1</f>
        <v>3.5</v>
      </c>
      <c r="J238" s="40">
        <v>2</v>
      </c>
      <c r="K238" s="44">
        <v>28.2</v>
      </c>
      <c r="L238" s="42">
        <f>J238*1.5+5-RIGHT(K238,1)+1</f>
        <v>7</v>
      </c>
      <c r="M238" s="22">
        <v>0</v>
      </c>
      <c r="N238" s="28">
        <v>0.5</v>
      </c>
      <c r="O238" s="29">
        <f>M238*1.5+5-RIGHT(N238,1)</f>
        <v>0</v>
      </c>
    </row>
    <row r="239" spans="1:15">
      <c r="A239" s="1" t="s">
        <v>2</v>
      </c>
      <c r="B239" s="50" t="s">
        <v>61</v>
      </c>
      <c r="C239" s="48">
        <f>F239+I239+L239+O239</f>
        <v>15.5</v>
      </c>
      <c r="D239" s="40">
        <v>3</v>
      </c>
      <c r="E239" s="43">
        <v>1.4</v>
      </c>
      <c r="F239" s="42">
        <f>D239*1.5+5-RIGHT(E239,1)+1</f>
        <v>6.5</v>
      </c>
      <c r="G239" s="22">
        <v>0</v>
      </c>
      <c r="H239" s="28">
        <v>0.5</v>
      </c>
      <c r="I239" s="42">
        <f>G239*1.5+5-RIGHT(H239,1)+1</f>
        <v>1</v>
      </c>
      <c r="J239" s="40">
        <v>2</v>
      </c>
      <c r="K239" s="44">
        <v>1.2</v>
      </c>
      <c r="L239" s="42">
        <f>J239*1.5+5-RIGHT(K239,1)+1</f>
        <v>7</v>
      </c>
      <c r="M239" s="22">
        <v>0</v>
      </c>
      <c r="N239" s="28">
        <v>0.5</v>
      </c>
      <c r="O239" s="42">
        <f>M239*1.5+5-RIGHT(N239,1)+1</f>
        <v>1</v>
      </c>
    </row>
    <row r="240" spans="1:15">
      <c r="A240" s="1" t="s">
        <v>2</v>
      </c>
      <c r="B240" s="50" t="s">
        <v>204</v>
      </c>
      <c r="C240" s="48">
        <f>F240+I240+L240+O240</f>
        <v>15.5</v>
      </c>
      <c r="D240" s="22">
        <v>0</v>
      </c>
      <c r="E240" s="28">
        <v>0.5</v>
      </c>
      <c r="F240" s="42">
        <f>D240*1.5+5-RIGHT(E240,1)+1</f>
        <v>1</v>
      </c>
      <c r="G240" s="40">
        <v>2</v>
      </c>
      <c r="H240" s="41">
        <v>23.2</v>
      </c>
      <c r="I240" s="42">
        <f>G240*1.5+5-RIGHT(H240,1)+1</f>
        <v>7</v>
      </c>
      <c r="J240" s="40">
        <v>1</v>
      </c>
      <c r="K240" s="44">
        <v>23.1</v>
      </c>
      <c r="L240" s="42">
        <f>J240*1.5+5-RIGHT(K240,1)+1</f>
        <v>6.5</v>
      </c>
      <c r="M240" s="22">
        <v>0</v>
      </c>
      <c r="N240" s="28">
        <v>0.5</v>
      </c>
      <c r="O240" s="42">
        <f>M240*1.5+5-RIGHT(N240,1)+1</f>
        <v>1</v>
      </c>
    </row>
    <row r="241" spans="1:15">
      <c r="A241" s="1" t="s">
        <v>3</v>
      </c>
      <c r="B241" s="14" t="s">
        <v>675</v>
      </c>
      <c r="C241" s="48">
        <f>F241+I241+L241+O241</f>
        <v>15.5</v>
      </c>
      <c r="D241" s="23">
        <v>3</v>
      </c>
      <c r="E241" s="30">
        <v>40.200000000000003</v>
      </c>
      <c r="F241" s="29">
        <f>D241*1.5+5-RIGHT(E241,1)</f>
        <v>7.5</v>
      </c>
      <c r="G241" s="23">
        <v>1</v>
      </c>
      <c r="H241" s="30">
        <v>40.200000000000003</v>
      </c>
      <c r="I241" s="29">
        <f>G241*1.5+5-RIGHT(H241,1)</f>
        <v>4.5</v>
      </c>
      <c r="J241" s="23">
        <v>1</v>
      </c>
      <c r="K241" s="30">
        <v>40.299999999999997</v>
      </c>
      <c r="L241" s="29">
        <f>J241*1.5+5-RIGHT(K241,1)</f>
        <v>3.5</v>
      </c>
      <c r="M241" s="22">
        <v>0</v>
      </c>
      <c r="N241" s="28">
        <v>0.5</v>
      </c>
      <c r="O241" s="29">
        <f>M241*1.5+5-RIGHT(N241,1)</f>
        <v>0</v>
      </c>
    </row>
    <row r="242" spans="1:15">
      <c r="A242" s="1" t="s">
        <v>3</v>
      </c>
      <c r="B242" s="14" t="s">
        <v>578</v>
      </c>
      <c r="C242" s="48">
        <f>F242+I242+L242+O242</f>
        <v>15.5</v>
      </c>
      <c r="D242" s="23">
        <v>3</v>
      </c>
      <c r="E242" s="30">
        <v>18.100000000000001</v>
      </c>
      <c r="F242" s="29">
        <f>D242*1.5+5-RIGHT(E242,1)</f>
        <v>8.5</v>
      </c>
      <c r="G242" s="23">
        <v>2</v>
      </c>
      <c r="H242" s="30">
        <v>18.100000000000001</v>
      </c>
      <c r="I242" s="29">
        <f>G242*1.5+5-RIGHT(H242,1)</f>
        <v>7</v>
      </c>
      <c r="J242" s="22">
        <v>0</v>
      </c>
      <c r="K242" s="28">
        <v>0.5</v>
      </c>
      <c r="L242" s="29">
        <f>J242*1.5+5-RIGHT(K242,1)</f>
        <v>0</v>
      </c>
      <c r="M242" s="22">
        <v>0</v>
      </c>
      <c r="N242" s="28">
        <v>0.5</v>
      </c>
      <c r="O242" s="29">
        <f>M242*1.5+5-RIGHT(N242,1)</f>
        <v>0</v>
      </c>
    </row>
    <row r="243" spans="1:15">
      <c r="A243" s="1" t="s">
        <v>3</v>
      </c>
      <c r="B243" s="14" t="s">
        <v>641</v>
      </c>
      <c r="C243" s="48">
        <f>F243+I243+L243+O243</f>
        <v>15</v>
      </c>
      <c r="D243" s="23">
        <v>2</v>
      </c>
      <c r="E243" s="30">
        <v>47.4</v>
      </c>
      <c r="F243" s="29">
        <f>D243*1.5+5-RIGHT(E243,1)</f>
        <v>4</v>
      </c>
      <c r="G243" s="22">
        <v>0</v>
      </c>
      <c r="H243" s="28">
        <v>0.5</v>
      </c>
      <c r="I243" s="29">
        <f>G243*1.5+5-RIGHT(H243,1)</f>
        <v>0</v>
      </c>
      <c r="J243" s="23">
        <v>4</v>
      </c>
      <c r="K243" s="30">
        <v>46.4</v>
      </c>
      <c r="L243" s="29">
        <f>J243*1.5+5-RIGHT(K243,1)</f>
        <v>7</v>
      </c>
      <c r="M243" s="32">
        <v>2</v>
      </c>
      <c r="N243" s="30">
        <v>45.4</v>
      </c>
      <c r="O243" s="29">
        <f>M243*1.5+5-RIGHT(N243,1)</f>
        <v>4</v>
      </c>
    </row>
    <row r="244" spans="1:15">
      <c r="A244" s="1" t="s">
        <v>3</v>
      </c>
      <c r="B244" s="14" t="s">
        <v>915</v>
      </c>
      <c r="C244" s="48">
        <f>F244+I244+L244+O244</f>
        <v>15</v>
      </c>
      <c r="D244" s="22">
        <v>0</v>
      </c>
      <c r="E244" s="28">
        <v>0.5</v>
      </c>
      <c r="F244" s="29">
        <f>D244*1.5+5-RIGHT(E244,1)</f>
        <v>0</v>
      </c>
      <c r="G244" s="23">
        <v>1</v>
      </c>
      <c r="H244" s="30">
        <v>41.2</v>
      </c>
      <c r="I244" s="29">
        <f>G244*1.5+5-RIGHT(H244,1)</f>
        <v>4.5</v>
      </c>
      <c r="J244" s="23">
        <v>2</v>
      </c>
      <c r="K244" s="30">
        <v>41.2</v>
      </c>
      <c r="L244" s="29">
        <f>J244*1.5+5-RIGHT(K244,1)</f>
        <v>6</v>
      </c>
      <c r="M244" s="32">
        <v>1</v>
      </c>
      <c r="N244" s="30">
        <v>41.2</v>
      </c>
      <c r="O244" s="29">
        <f>M244*1.5+5-RIGHT(N244,1)</f>
        <v>4.5</v>
      </c>
    </row>
    <row r="245" spans="1:15">
      <c r="A245" s="1" t="s">
        <v>3</v>
      </c>
      <c r="B245" s="14" t="s">
        <v>657</v>
      </c>
      <c r="C245" s="48">
        <f>F245+I245+L245+O245</f>
        <v>15</v>
      </c>
      <c r="D245" s="23">
        <v>3</v>
      </c>
      <c r="E245" s="30">
        <v>45.3</v>
      </c>
      <c r="F245" s="29">
        <f>D245*1.5+5-RIGHT(E245,1)</f>
        <v>6.5</v>
      </c>
      <c r="G245" s="23">
        <v>1</v>
      </c>
      <c r="H245" s="30">
        <v>45.4</v>
      </c>
      <c r="I245" s="29">
        <f>G245*1.5+5-RIGHT(H245,1)</f>
        <v>2.5</v>
      </c>
      <c r="J245" s="23">
        <v>1</v>
      </c>
      <c r="K245" s="30">
        <v>45.4</v>
      </c>
      <c r="L245" s="29">
        <f>J245*1.5+5-RIGHT(K245,1)</f>
        <v>2.5</v>
      </c>
      <c r="M245" s="32">
        <v>1</v>
      </c>
      <c r="N245" s="30">
        <v>44.3</v>
      </c>
      <c r="O245" s="29">
        <f>M245*1.5+5-RIGHT(N245,1)</f>
        <v>3.5</v>
      </c>
    </row>
    <row r="246" spans="1:15">
      <c r="A246" s="1" t="s">
        <v>2</v>
      </c>
      <c r="B246" s="50" t="s">
        <v>45</v>
      </c>
      <c r="C246" s="48">
        <f>F246+I246+L246+O246</f>
        <v>15</v>
      </c>
      <c r="D246" s="40">
        <v>2</v>
      </c>
      <c r="E246" s="43">
        <v>16.3</v>
      </c>
      <c r="F246" s="42">
        <f>D246*1.5+5-RIGHT(E246,1)+1</f>
        <v>6</v>
      </c>
      <c r="G246" s="40">
        <v>1</v>
      </c>
      <c r="H246" s="41">
        <v>16.399999999999999</v>
      </c>
      <c r="I246" s="42">
        <f>G246*1.5+5-RIGHT(H246,1)+1</f>
        <v>3.5</v>
      </c>
      <c r="J246" s="22">
        <v>0</v>
      </c>
      <c r="K246" s="28">
        <v>0.5</v>
      </c>
      <c r="L246" s="42">
        <f>J246*1.5+5-RIGHT(K246,1)+1</f>
        <v>1</v>
      </c>
      <c r="M246" s="40">
        <v>1</v>
      </c>
      <c r="N246" s="43">
        <v>16.3</v>
      </c>
      <c r="O246" s="42">
        <f>M246*1.5+5-RIGHT(N246,1)+1</f>
        <v>4.5</v>
      </c>
    </row>
    <row r="247" spans="1:15">
      <c r="A247" s="1" t="s">
        <v>3</v>
      </c>
      <c r="B247" s="14" t="s">
        <v>566</v>
      </c>
      <c r="C247" s="48">
        <f>F247+I247+L247+O247</f>
        <v>15</v>
      </c>
      <c r="D247" s="23">
        <v>2</v>
      </c>
      <c r="E247" s="30">
        <v>52.2</v>
      </c>
      <c r="F247" s="29">
        <f>D247*1.5+5-RIGHT(E247,1)</f>
        <v>6</v>
      </c>
      <c r="G247" s="23">
        <v>1</v>
      </c>
      <c r="H247" s="39">
        <v>52.2</v>
      </c>
      <c r="I247" s="29">
        <f>G247*1.5+5-RIGHT(H247,1)</f>
        <v>4.5</v>
      </c>
      <c r="J247" s="22">
        <v>0</v>
      </c>
      <c r="K247" s="28">
        <v>0.5</v>
      </c>
      <c r="L247" s="29">
        <f>J247*1.5+5-RIGHT(K247,1)</f>
        <v>0</v>
      </c>
      <c r="M247" s="23">
        <v>1</v>
      </c>
      <c r="N247" s="30">
        <v>50.2</v>
      </c>
      <c r="O247" s="29">
        <f>M247*1.5+5-RIGHT(N247,1)</f>
        <v>4.5</v>
      </c>
    </row>
    <row r="248" spans="1:15">
      <c r="A248" s="1" t="s">
        <v>3</v>
      </c>
      <c r="B248" s="14" t="s">
        <v>614</v>
      </c>
      <c r="C248" s="48">
        <f>F248+I248+L248+O248</f>
        <v>15</v>
      </c>
      <c r="D248" s="23">
        <v>2</v>
      </c>
      <c r="E248" s="30">
        <v>18.2</v>
      </c>
      <c r="F248" s="29">
        <f>D248*1.5+5-RIGHT(E248,1)</f>
        <v>6</v>
      </c>
      <c r="G248" s="23">
        <v>3</v>
      </c>
      <c r="H248" s="30">
        <v>18.3</v>
      </c>
      <c r="I248" s="29">
        <f>G248*1.5+5-RIGHT(H248,1)</f>
        <v>6.5</v>
      </c>
      <c r="J248" s="23">
        <v>1</v>
      </c>
      <c r="K248" s="30">
        <v>18.399999999999999</v>
      </c>
      <c r="L248" s="29">
        <f>J248*1.5+5-RIGHT(K248,1)</f>
        <v>2.5</v>
      </c>
      <c r="M248" s="22">
        <v>0</v>
      </c>
      <c r="N248" s="28">
        <v>0.5</v>
      </c>
      <c r="O248" s="29">
        <f>M248*1.5+5-RIGHT(N248,1)</f>
        <v>0</v>
      </c>
    </row>
    <row r="249" spans="1:15">
      <c r="A249" s="1" t="s">
        <v>2</v>
      </c>
      <c r="B249" s="50" t="s">
        <v>44</v>
      </c>
      <c r="C249" s="48">
        <f>F249+I249+L249+O249</f>
        <v>15</v>
      </c>
      <c r="D249" s="40">
        <v>1</v>
      </c>
      <c r="E249" s="43">
        <v>14.3</v>
      </c>
      <c r="F249" s="42">
        <f>D249*1.5+5-RIGHT(E249,1)+1</f>
        <v>4.5</v>
      </c>
      <c r="G249" s="40">
        <v>2</v>
      </c>
      <c r="H249" s="41">
        <v>14.3</v>
      </c>
      <c r="I249" s="42">
        <f>G249*1.5+5-RIGHT(H249,1)+1</f>
        <v>6</v>
      </c>
      <c r="J249" s="40">
        <v>1</v>
      </c>
      <c r="K249" s="43">
        <v>14.4</v>
      </c>
      <c r="L249" s="42">
        <f>J249*1.5+5-RIGHT(K249,1)+1</f>
        <v>3.5</v>
      </c>
      <c r="M249" s="22">
        <v>0</v>
      </c>
      <c r="N249" s="28">
        <v>0.5</v>
      </c>
      <c r="O249" s="42">
        <f>M249*1.5+5-RIGHT(N249,1)+1</f>
        <v>1</v>
      </c>
    </row>
    <row r="250" spans="1:15">
      <c r="A250" s="1" t="s">
        <v>3</v>
      </c>
      <c r="B250" s="14" t="s">
        <v>758</v>
      </c>
      <c r="C250" s="48">
        <f>F250+I250+L250+O250</f>
        <v>15</v>
      </c>
      <c r="D250" s="23">
        <v>1</v>
      </c>
      <c r="E250" s="30">
        <v>64.099999999999994</v>
      </c>
      <c r="F250" s="29">
        <f>D250*1.5+5-RIGHT(E250,1)</f>
        <v>5.5</v>
      </c>
      <c r="G250" s="23">
        <v>2</v>
      </c>
      <c r="H250" s="39">
        <v>64.2</v>
      </c>
      <c r="I250" s="29">
        <f>G250*1.5+5-RIGHT(H250,1)</f>
        <v>6</v>
      </c>
      <c r="J250" s="23">
        <v>1</v>
      </c>
      <c r="K250" s="30">
        <v>64.3</v>
      </c>
      <c r="L250" s="29">
        <f>J250*1.5+5-RIGHT(K250,1)</f>
        <v>3.5</v>
      </c>
      <c r="M250" s="22">
        <v>0</v>
      </c>
      <c r="N250" s="28">
        <v>0.5</v>
      </c>
      <c r="O250" s="29">
        <f>M250*1.5+5-RIGHT(N250,1)</f>
        <v>0</v>
      </c>
    </row>
    <row r="251" spans="1:15">
      <c r="A251" s="1" t="s">
        <v>2</v>
      </c>
      <c r="B251" s="50" t="s">
        <v>91</v>
      </c>
      <c r="C251" s="48">
        <f>F251+I251+L251+O251</f>
        <v>15</v>
      </c>
      <c r="D251" s="40">
        <v>2</v>
      </c>
      <c r="E251" s="43">
        <v>17.2</v>
      </c>
      <c r="F251" s="42">
        <f>D251*1.5+5-RIGHT(E251,1)+1</f>
        <v>7</v>
      </c>
      <c r="G251" s="40">
        <v>1</v>
      </c>
      <c r="H251" s="41">
        <v>17.399999999999999</v>
      </c>
      <c r="I251" s="42">
        <f>G251*1.5+5-RIGHT(H251,1)+1</f>
        <v>3.5</v>
      </c>
      <c r="J251" s="40">
        <v>1</v>
      </c>
      <c r="K251" s="43">
        <v>17.399999999999999</v>
      </c>
      <c r="L251" s="42">
        <f>J251*1.5+5-RIGHT(K251,1)+1</f>
        <v>3.5</v>
      </c>
      <c r="M251" s="22">
        <v>0</v>
      </c>
      <c r="N251" s="28">
        <v>0.5</v>
      </c>
      <c r="O251" s="42">
        <f>M251*1.5+5-RIGHT(N251,1)+1</f>
        <v>1</v>
      </c>
    </row>
    <row r="252" spans="1:15">
      <c r="A252" s="1" t="s">
        <v>3</v>
      </c>
      <c r="B252" s="14" t="s">
        <v>756</v>
      </c>
      <c r="C252" s="48">
        <f>F252+I252+L252+O252</f>
        <v>15</v>
      </c>
      <c r="D252" s="23">
        <v>3</v>
      </c>
      <c r="E252" s="30">
        <v>59.2</v>
      </c>
      <c r="F252" s="29">
        <f>D252*1.5+5-RIGHT(E252,1)</f>
        <v>7.5</v>
      </c>
      <c r="G252" s="23">
        <v>3</v>
      </c>
      <c r="H252" s="39">
        <v>59.2</v>
      </c>
      <c r="I252" s="29">
        <f>G252*1.5+5-RIGHT(H252,1)</f>
        <v>7.5</v>
      </c>
      <c r="J252" s="22">
        <v>0</v>
      </c>
      <c r="K252" s="28">
        <v>0.5</v>
      </c>
      <c r="L252" s="29">
        <f>J252*1.5+5-RIGHT(K252,1)</f>
        <v>0</v>
      </c>
      <c r="M252" s="22">
        <v>0</v>
      </c>
      <c r="N252" s="28">
        <v>0.5</v>
      </c>
      <c r="O252" s="29">
        <f>M252*1.5+5-RIGHT(N252,1)</f>
        <v>0</v>
      </c>
    </row>
    <row r="253" spans="1:15">
      <c r="A253" s="1" t="s">
        <v>3</v>
      </c>
      <c r="B253" s="14" t="s">
        <v>543</v>
      </c>
      <c r="C253" s="48">
        <f>F253+I253+L253+O253</f>
        <v>14.5</v>
      </c>
      <c r="D253" s="22">
        <v>0</v>
      </c>
      <c r="E253" s="28">
        <v>0.5</v>
      </c>
      <c r="F253" s="29">
        <f>D253*1.5+5-RIGHT(E253,1)</f>
        <v>0</v>
      </c>
      <c r="G253" s="22">
        <v>0</v>
      </c>
      <c r="H253" s="28">
        <v>0.5</v>
      </c>
      <c r="I253" s="29">
        <f>G253*1.5+5-RIGHT(H253,1)</f>
        <v>0</v>
      </c>
      <c r="J253" s="22">
        <v>0</v>
      </c>
      <c r="K253" s="28">
        <v>0.5</v>
      </c>
      <c r="L253" s="29">
        <f>J253*1.5+5-RIGHT(K253,1)</f>
        <v>0</v>
      </c>
      <c r="M253" s="32">
        <v>7</v>
      </c>
      <c r="N253" s="30">
        <v>1.1000000000000001</v>
      </c>
      <c r="O253" s="29">
        <f>M253*1.5+5-RIGHT(N253,1)</f>
        <v>14.5</v>
      </c>
    </row>
    <row r="254" spans="1:15">
      <c r="A254" s="1" t="s">
        <v>2</v>
      </c>
      <c r="B254" s="50" t="s">
        <v>155</v>
      </c>
      <c r="C254" s="48">
        <f>F254+I254+L254+O254</f>
        <v>14.5</v>
      </c>
      <c r="D254" s="22">
        <v>0</v>
      </c>
      <c r="E254" s="28">
        <v>0.5</v>
      </c>
      <c r="F254" s="42">
        <f>D254*1.5+5-RIGHT(E254,1)+1</f>
        <v>1</v>
      </c>
      <c r="G254" s="22">
        <v>0</v>
      </c>
      <c r="H254" s="28">
        <v>0.5</v>
      </c>
      <c r="I254" s="42">
        <f>G254*1.5+5-RIGHT(H254,1)+1</f>
        <v>1</v>
      </c>
      <c r="J254" s="22">
        <v>0</v>
      </c>
      <c r="K254" s="28">
        <v>0.5</v>
      </c>
      <c r="L254" s="42">
        <f>J254*1.5+5-RIGHT(K254,1)+1</f>
        <v>1</v>
      </c>
      <c r="M254" s="40">
        <v>5</v>
      </c>
      <c r="N254" s="43">
        <v>16.2</v>
      </c>
      <c r="O254" s="42">
        <f>M254*1.5+5-RIGHT(N254,1)+1</f>
        <v>11.5</v>
      </c>
    </row>
    <row r="255" spans="1:15">
      <c r="A255" s="1" t="s">
        <v>3</v>
      </c>
      <c r="B255" s="14" t="s">
        <v>610</v>
      </c>
      <c r="C255" s="48">
        <f>F255+I255+L255+O255</f>
        <v>14.5</v>
      </c>
      <c r="D255" s="23">
        <v>1</v>
      </c>
      <c r="E255" s="30">
        <v>18.399999999999999</v>
      </c>
      <c r="F255" s="29">
        <f>D255*1.5+5-RIGHT(E255,1)</f>
        <v>2.5</v>
      </c>
      <c r="G255" s="22">
        <v>0</v>
      </c>
      <c r="H255" s="28">
        <v>0.5</v>
      </c>
      <c r="I255" s="29">
        <f>G255*1.5+5-RIGHT(H255,1)</f>
        <v>0</v>
      </c>
      <c r="J255" s="32">
        <v>2</v>
      </c>
      <c r="K255" s="30">
        <v>18.3</v>
      </c>
      <c r="L255" s="29">
        <f>J255*1.5+5-RIGHT(K255,1)</f>
        <v>5</v>
      </c>
      <c r="M255" s="32">
        <v>4</v>
      </c>
      <c r="N255" s="30">
        <v>18.399999999999999</v>
      </c>
      <c r="O255" s="29">
        <f>M255*1.5+5-RIGHT(N255,1)</f>
        <v>7</v>
      </c>
    </row>
    <row r="256" spans="1:15">
      <c r="A256" s="1" t="s">
        <v>3</v>
      </c>
      <c r="B256" s="14" t="s">
        <v>622</v>
      </c>
      <c r="C256" s="48">
        <f>F256+I256+L256+O256</f>
        <v>14.5</v>
      </c>
      <c r="D256" s="23">
        <v>1</v>
      </c>
      <c r="E256" s="30">
        <v>35.4</v>
      </c>
      <c r="F256" s="29">
        <f>D256*1.5+5-RIGHT(E256,1)</f>
        <v>2.5</v>
      </c>
      <c r="G256" s="23">
        <v>2</v>
      </c>
      <c r="H256" s="30">
        <v>35.4</v>
      </c>
      <c r="I256" s="29">
        <f>G256*1.5+5-RIGHT(H256,1)</f>
        <v>4</v>
      </c>
      <c r="J256" s="23">
        <v>2</v>
      </c>
      <c r="K256" s="30">
        <v>35.4</v>
      </c>
      <c r="L256" s="29">
        <f>J256*1.5+5-RIGHT(K256,1)</f>
        <v>4</v>
      </c>
      <c r="M256" s="32">
        <v>2</v>
      </c>
      <c r="N256" s="30">
        <v>35.4</v>
      </c>
      <c r="O256" s="29">
        <f>M256*1.5+5-RIGHT(N256,1)</f>
        <v>4</v>
      </c>
    </row>
    <row r="257" spans="1:15">
      <c r="A257" s="1" t="s">
        <v>3</v>
      </c>
      <c r="B257" s="14" t="s">
        <v>564</v>
      </c>
      <c r="C257" s="48">
        <f>F257+I257+L257+O257</f>
        <v>14.5</v>
      </c>
      <c r="D257" s="22">
        <v>0</v>
      </c>
      <c r="E257" s="28">
        <v>0.5</v>
      </c>
      <c r="F257" s="29">
        <f>D257*1.5+5-RIGHT(E257,1)</f>
        <v>0</v>
      </c>
      <c r="G257" s="23">
        <v>1</v>
      </c>
      <c r="H257" s="30">
        <v>34.299999999999997</v>
      </c>
      <c r="I257" s="29">
        <f>G257*1.5+5-RIGHT(H257,1)</f>
        <v>3.5</v>
      </c>
      <c r="J257" s="23">
        <v>2</v>
      </c>
      <c r="K257" s="30">
        <v>34.200000000000003</v>
      </c>
      <c r="L257" s="29">
        <f>J257*1.5+5-RIGHT(K257,1)</f>
        <v>6</v>
      </c>
      <c r="M257" s="32">
        <v>2</v>
      </c>
      <c r="N257" s="30">
        <v>49.3</v>
      </c>
      <c r="O257" s="29">
        <f>M257*1.5+5-RIGHT(N257,1)</f>
        <v>5</v>
      </c>
    </row>
    <row r="258" spans="1:15">
      <c r="A258" s="1" t="s">
        <v>2</v>
      </c>
      <c r="B258" s="50" t="s">
        <v>163</v>
      </c>
      <c r="C258" s="48">
        <f>F258+I258+L258+O258</f>
        <v>14.5</v>
      </c>
      <c r="D258" s="22">
        <v>0</v>
      </c>
      <c r="E258" s="28">
        <v>0.5</v>
      </c>
      <c r="F258" s="42">
        <f>D258*1.5+5-RIGHT(E258,1)+1</f>
        <v>1</v>
      </c>
      <c r="G258" s="22">
        <v>0</v>
      </c>
      <c r="H258" s="28">
        <v>0.5</v>
      </c>
      <c r="I258" s="42">
        <f>G258*1.5+5-RIGHT(H258,1)+1</f>
        <v>1</v>
      </c>
      <c r="J258" s="40">
        <v>1</v>
      </c>
      <c r="K258" s="43">
        <v>20.2</v>
      </c>
      <c r="L258" s="42">
        <f>J258*1.5+5-RIGHT(K258,1)+1</f>
        <v>5.5</v>
      </c>
      <c r="M258" s="40">
        <v>2</v>
      </c>
      <c r="N258" s="43">
        <v>20.2</v>
      </c>
      <c r="O258" s="42">
        <f>M258*1.5+5-RIGHT(N258,1)+1</f>
        <v>7</v>
      </c>
    </row>
    <row r="259" spans="1:15">
      <c r="A259" s="1" t="s">
        <v>3</v>
      </c>
      <c r="B259" s="14" t="s">
        <v>515</v>
      </c>
      <c r="C259" s="48">
        <f>F259+I259+L259+O259</f>
        <v>14.5</v>
      </c>
      <c r="D259" s="23">
        <v>1</v>
      </c>
      <c r="E259" s="30">
        <v>15.4</v>
      </c>
      <c r="F259" s="29">
        <f>D259*1.5+5-RIGHT(E259,1)</f>
        <v>2.5</v>
      </c>
      <c r="G259" s="23">
        <v>1</v>
      </c>
      <c r="H259" s="30">
        <v>15.3</v>
      </c>
      <c r="I259" s="29">
        <f>G259*1.5+5-RIGHT(H259,1)</f>
        <v>3.5</v>
      </c>
      <c r="J259" s="32">
        <v>2</v>
      </c>
      <c r="K259" s="30">
        <v>15.3</v>
      </c>
      <c r="L259" s="29">
        <f>J259*1.5+5-RIGHT(K259,1)</f>
        <v>5</v>
      </c>
      <c r="M259" s="32">
        <v>1</v>
      </c>
      <c r="N259" s="30">
        <v>15.3</v>
      </c>
      <c r="O259" s="29">
        <f>M259*1.5+5-RIGHT(N259,1)</f>
        <v>3.5</v>
      </c>
    </row>
    <row r="260" spans="1:15">
      <c r="A260" s="1" t="s">
        <v>2</v>
      </c>
      <c r="B260" s="50" t="s">
        <v>192</v>
      </c>
      <c r="C260" s="48">
        <f>F260+I260+L260+O260</f>
        <v>14.5</v>
      </c>
      <c r="D260" s="22">
        <v>0</v>
      </c>
      <c r="E260" s="28">
        <v>0.5</v>
      </c>
      <c r="F260" s="42">
        <f>D260*1.5+5-RIGHT(E260,1)+1</f>
        <v>1</v>
      </c>
      <c r="G260" s="22">
        <v>0</v>
      </c>
      <c r="H260" s="28">
        <v>0.5</v>
      </c>
      <c r="I260" s="42">
        <f>G260*1.5+5-RIGHT(H260,1)+1</f>
        <v>1</v>
      </c>
      <c r="J260" s="40">
        <v>2</v>
      </c>
      <c r="K260" s="43">
        <v>17.100000000000001</v>
      </c>
      <c r="L260" s="42">
        <f>J260*1.5+5-RIGHT(K260,1)+1</f>
        <v>8</v>
      </c>
      <c r="M260" s="40">
        <v>1</v>
      </c>
      <c r="N260" s="43">
        <v>15.3</v>
      </c>
      <c r="O260" s="42">
        <f>M260*1.5+5-RIGHT(N260,1)+1</f>
        <v>4.5</v>
      </c>
    </row>
    <row r="261" spans="1:15">
      <c r="A261" s="1" t="s">
        <v>3</v>
      </c>
      <c r="B261" s="14" t="s">
        <v>551</v>
      </c>
      <c r="C261" s="48">
        <f>F261+I261+L261+O261</f>
        <v>14.5</v>
      </c>
      <c r="D261" s="23">
        <v>2</v>
      </c>
      <c r="E261" s="30">
        <v>22.2</v>
      </c>
      <c r="F261" s="29">
        <f>D261*1.5+5-RIGHT(E261,1)</f>
        <v>6</v>
      </c>
      <c r="G261" s="23">
        <v>1</v>
      </c>
      <c r="H261" s="30">
        <v>22.4</v>
      </c>
      <c r="I261" s="29">
        <f>G261*1.5+5-RIGHT(H261,1)</f>
        <v>2.5</v>
      </c>
      <c r="J261" s="23">
        <v>1</v>
      </c>
      <c r="K261" s="30">
        <v>22.4</v>
      </c>
      <c r="L261" s="29">
        <f>J261*1.5+5-RIGHT(K261,1)</f>
        <v>2.5</v>
      </c>
      <c r="M261" s="32">
        <v>1</v>
      </c>
      <c r="N261" s="30">
        <v>22.3</v>
      </c>
      <c r="O261" s="29">
        <f>M261*1.5+5-RIGHT(N261,1)</f>
        <v>3.5</v>
      </c>
    </row>
    <row r="262" spans="1:15">
      <c r="A262" s="1" t="s">
        <v>2</v>
      </c>
      <c r="B262" s="50" t="s">
        <v>170</v>
      </c>
      <c r="C262" s="48">
        <f>F262+I262+L262+O262</f>
        <v>14.5</v>
      </c>
      <c r="D262" s="22">
        <v>0</v>
      </c>
      <c r="E262" s="28">
        <v>0.5</v>
      </c>
      <c r="F262" s="42">
        <f>D262*1.5+5-RIGHT(E262,1)+1</f>
        <v>1</v>
      </c>
      <c r="G262" s="40">
        <v>1</v>
      </c>
      <c r="H262" s="41">
        <v>31.3</v>
      </c>
      <c r="I262" s="42">
        <f>G262*1.5+5-RIGHT(H262,1)+1</f>
        <v>4.5</v>
      </c>
      <c r="J262" s="40">
        <v>1</v>
      </c>
      <c r="K262" s="43">
        <v>31.4</v>
      </c>
      <c r="L262" s="42">
        <f>J262*1.5+5-RIGHT(K262,1)+1</f>
        <v>3.5</v>
      </c>
      <c r="M262" s="40">
        <v>1</v>
      </c>
      <c r="N262" s="43">
        <v>31.2</v>
      </c>
      <c r="O262" s="42">
        <f>M262*1.5+5-RIGHT(N262,1)+1</f>
        <v>5.5</v>
      </c>
    </row>
    <row r="263" spans="1:15">
      <c r="A263" s="1" t="s">
        <v>3</v>
      </c>
      <c r="B263" s="14" t="s">
        <v>613</v>
      </c>
      <c r="C263" s="48">
        <f>F263+I263+L263+O263</f>
        <v>14.5</v>
      </c>
      <c r="D263" s="23">
        <v>1</v>
      </c>
      <c r="E263" s="30">
        <v>20.399999999999999</v>
      </c>
      <c r="F263" s="29">
        <f>D263*1.5+5-RIGHT(E263,1)</f>
        <v>2.5</v>
      </c>
      <c r="G263" s="23">
        <v>2</v>
      </c>
      <c r="H263" s="30">
        <v>20.100000000000001</v>
      </c>
      <c r="I263" s="29">
        <f>G263*1.5+5-RIGHT(H263,1)</f>
        <v>7</v>
      </c>
      <c r="J263" s="23">
        <v>2</v>
      </c>
      <c r="K263" s="30">
        <v>20.3</v>
      </c>
      <c r="L263" s="29">
        <f>J263*1.5+5-RIGHT(K263,1)</f>
        <v>5</v>
      </c>
      <c r="M263" s="22">
        <v>0</v>
      </c>
      <c r="N263" s="28">
        <v>0.5</v>
      </c>
      <c r="O263" s="29">
        <f>M263*1.5+5-RIGHT(N263,1)</f>
        <v>0</v>
      </c>
    </row>
    <row r="264" spans="1:15">
      <c r="A264" s="1" t="s">
        <v>3</v>
      </c>
      <c r="B264" s="14" t="s">
        <v>894</v>
      </c>
      <c r="C264" s="48">
        <f>F264+I264+L264+O264</f>
        <v>14.5</v>
      </c>
      <c r="D264" s="23">
        <v>3</v>
      </c>
      <c r="E264" s="30">
        <v>4.2</v>
      </c>
      <c r="F264" s="29">
        <f>D264*1.5+5-RIGHT(E264,1)</f>
        <v>7.5</v>
      </c>
      <c r="G264" s="22">
        <v>0</v>
      </c>
      <c r="H264" s="28">
        <v>0.5</v>
      </c>
      <c r="I264" s="29">
        <f>G264*1.5+5-RIGHT(H264,1)</f>
        <v>0</v>
      </c>
      <c r="J264" s="32">
        <v>2</v>
      </c>
      <c r="K264" s="30">
        <v>3.1</v>
      </c>
      <c r="L264" s="29">
        <f>J264*1.5+5-RIGHT(K264,1)</f>
        <v>7</v>
      </c>
      <c r="M264" s="22">
        <v>0</v>
      </c>
      <c r="N264" s="28">
        <v>0.5</v>
      </c>
      <c r="O264" s="29">
        <f>M264*1.5+5-RIGHT(N264,1)</f>
        <v>0</v>
      </c>
    </row>
    <row r="265" spans="1:15">
      <c r="A265" s="1" t="s">
        <v>2</v>
      </c>
      <c r="B265" s="50" t="s">
        <v>100</v>
      </c>
      <c r="C265" s="48">
        <f>F265+I265+L265+O265</f>
        <v>14.5</v>
      </c>
      <c r="D265" s="40">
        <v>1</v>
      </c>
      <c r="E265" s="43">
        <v>20.3</v>
      </c>
      <c r="F265" s="42">
        <f>D265*1.5+5-RIGHT(E265,1)+1</f>
        <v>4.5</v>
      </c>
      <c r="G265" s="40">
        <v>1</v>
      </c>
      <c r="H265" s="41">
        <v>20.3</v>
      </c>
      <c r="I265" s="42">
        <f>G265*1.5+5-RIGHT(H265,1)+1</f>
        <v>4.5</v>
      </c>
      <c r="J265" s="40">
        <v>1</v>
      </c>
      <c r="K265" s="43">
        <v>20.3</v>
      </c>
      <c r="L265" s="42">
        <f>J265*1.5+5-RIGHT(K265,1)+1</f>
        <v>4.5</v>
      </c>
      <c r="M265" s="22">
        <v>0</v>
      </c>
      <c r="N265" s="28">
        <v>0.5</v>
      </c>
      <c r="O265" s="42">
        <f>M265*1.5+5-RIGHT(N265,1)+1</f>
        <v>1</v>
      </c>
    </row>
    <row r="266" spans="1:15">
      <c r="A266" s="1" t="s">
        <v>2</v>
      </c>
      <c r="B266" s="50" t="s">
        <v>103</v>
      </c>
      <c r="C266" s="48">
        <f>F266+I266+L266+O266</f>
        <v>14.5</v>
      </c>
      <c r="D266" s="40">
        <v>1</v>
      </c>
      <c r="E266" s="43">
        <v>22.3</v>
      </c>
      <c r="F266" s="42">
        <f>D266*1.5+5-RIGHT(E266,1)+1</f>
        <v>4.5</v>
      </c>
      <c r="G266" s="40">
        <v>4</v>
      </c>
      <c r="H266" s="41">
        <v>22.4</v>
      </c>
      <c r="I266" s="42">
        <f>G266*1.5+5-RIGHT(H266,1)+1</f>
        <v>8</v>
      </c>
      <c r="J266" s="22">
        <v>0</v>
      </c>
      <c r="K266" s="28">
        <v>0.5</v>
      </c>
      <c r="L266" s="42">
        <f>J266*1.5+5-RIGHT(K266,1)+1</f>
        <v>1</v>
      </c>
      <c r="M266" s="22">
        <v>0</v>
      </c>
      <c r="N266" s="28">
        <v>0.5</v>
      </c>
      <c r="O266" s="42">
        <f>M266*1.5+5-RIGHT(N266,1)+1</f>
        <v>1</v>
      </c>
    </row>
    <row r="267" spans="1:15">
      <c r="A267" s="1" t="s">
        <v>3</v>
      </c>
      <c r="B267" s="14" t="s">
        <v>888</v>
      </c>
      <c r="C267" s="48">
        <f>F267+I267+L267+O267</f>
        <v>14.5</v>
      </c>
      <c r="D267" s="23">
        <v>3</v>
      </c>
      <c r="E267" s="30">
        <v>55.1</v>
      </c>
      <c r="F267" s="29">
        <f>D267*1.5+5-RIGHT(E267,1)</f>
        <v>8.5</v>
      </c>
      <c r="G267" s="23">
        <v>2</v>
      </c>
      <c r="H267" s="39">
        <v>55.2</v>
      </c>
      <c r="I267" s="29">
        <f>G267*1.5+5-RIGHT(H267,1)</f>
        <v>6</v>
      </c>
      <c r="J267" s="22">
        <v>0</v>
      </c>
      <c r="K267" s="28">
        <v>0.5</v>
      </c>
      <c r="L267" s="29">
        <f>J267*1.5+5-RIGHT(K267,1)</f>
        <v>0</v>
      </c>
      <c r="M267" s="22">
        <v>0</v>
      </c>
      <c r="N267" s="28">
        <v>0.5</v>
      </c>
      <c r="O267" s="29">
        <f>M267*1.5+5-RIGHT(N267,1)</f>
        <v>0</v>
      </c>
    </row>
    <row r="268" spans="1:15">
      <c r="A268" s="1" t="s">
        <v>2</v>
      </c>
      <c r="B268" s="50" t="s">
        <v>113</v>
      </c>
      <c r="C268" s="48">
        <f>F268+I268+L268+O268</f>
        <v>14.5</v>
      </c>
      <c r="D268" s="40">
        <v>4</v>
      </c>
      <c r="E268" s="43">
        <v>26.3</v>
      </c>
      <c r="F268" s="42">
        <f>D268*1.5+5-RIGHT(E268,1)+1</f>
        <v>9</v>
      </c>
      <c r="G268" s="40">
        <v>1</v>
      </c>
      <c r="H268" s="41">
        <v>26.4</v>
      </c>
      <c r="I268" s="42">
        <f>G268*1.5+5-RIGHT(H268,1)+1</f>
        <v>3.5</v>
      </c>
      <c r="J268" s="22">
        <v>0</v>
      </c>
      <c r="K268" s="28">
        <v>0.5</v>
      </c>
      <c r="L268" s="42">
        <f>J268*1.5+5-RIGHT(K268,1)+1</f>
        <v>1</v>
      </c>
      <c r="M268" s="22">
        <v>0</v>
      </c>
      <c r="N268" s="28">
        <v>0.5</v>
      </c>
      <c r="O268" s="42">
        <f>M268*1.5+5-RIGHT(N268,1)+1</f>
        <v>1</v>
      </c>
    </row>
    <row r="269" spans="1:15">
      <c r="A269" s="1" t="s">
        <v>3</v>
      </c>
      <c r="B269" s="14" t="s">
        <v>596</v>
      </c>
      <c r="C269" s="48">
        <f>F269+I269+L269+O269</f>
        <v>14</v>
      </c>
      <c r="D269" s="23">
        <v>1</v>
      </c>
      <c r="E269" s="30">
        <v>32.299999999999997</v>
      </c>
      <c r="F269" s="29">
        <f>D269*1.5+5-RIGHT(E269,1)</f>
        <v>3.5</v>
      </c>
      <c r="G269" s="23">
        <v>1</v>
      </c>
      <c r="H269" s="30">
        <v>32.4</v>
      </c>
      <c r="I269" s="29">
        <f>G269*1.5+5-RIGHT(H269,1)</f>
        <v>2.5</v>
      </c>
      <c r="J269" s="23">
        <v>3</v>
      </c>
      <c r="K269" s="30">
        <v>32.4</v>
      </c>
      <c r="L269" s="29">
        <f>J269*1.5+5-RIGHT(K269,1)</f>
        <v>5.5</v>
      </c>
      <c r="M269" s="32">
        <v>1</v>
      </c>
      <c r="N269" s="30">
        <v>32.4</v>
      </c>
      <c r="O269" s="29">
        <f>M269*1.5+5-RIGHT(N269,1)</f>
        <v>2.5</v>
      </c>
    </row>
    <row r="270" spans="1:15">
      <c r="A270" s="1" t="s">
        <v>2</v>
      </c>
      <c r="B270" s="50" t="s">
        <v>16</v>
      </c>
      <c r="C270" s="48">
        <f>F270+I270+L270+O270</f>
        <v>14</v>
      </c>
      <c r="D270" s="40">
        <v>3</v>
      </c>
      <c r="E270" s="43">
        <v>7.2</v>
      </c>
      <c r="F270" s="42">
        <f>D270*1.5+5-RIGHT(E270,1)+1</f>
        <v>8.5</v>
      </c>
      <c r="G270" s="22">
        <v>0</v>
      </c>
      <c r="H270" s="28">
        <v>0.5</v>
      </c>
      <c r="I270" s="42">
        <f>G270*1.5+5-RIGHT(H270,1)+1</f>
        <v>1</v>
      </c>
      <c r="J270" s="22">
        <v>0</v>
      </c>
      <c r="K270" s="28">
        <v>0.5</v>
      </c>
      <c r="L270" s="42">
        <f>J270*1.5+5-RIGHT(K270,1)+1</f>
        <v>1</v>
      </c>
      <c r="M270" s="40">
        <v>1</v>
      </c>
      <c r="N270" s="43">
        <v>7.4</v>
      </c>
      <c r="O270" s="42">
        <f>M270*1.5+5-RIGHT(N270,1)+1</f>
        <v>3.5</v>
      </c>
    </row>
    <row r="271" spans="1:15">
      <c r="A271" s="1" t="s">
        <v>2</v>
      </c>
      <c r="B271" s="50" t="s">
        <v>63</v>
      </c>
      <c r="C271" s="48">
        <f>F271+I271+L271+O271</f>
        <v>14</v>
      </c>
      <c r="D271" s="40">
        <v>1</v>
      </c>
      <c r="E271" s="43">
        <v>3.2</v>
      </c>
      <c r="F271" s="42">
        <f>D271*1.5+5-RIGHT(E271,1)+1</f>
        <v>5.5</v>
      </c>
      <c r="G271" s="22">
        <v>0</v>
      </c>
      <c r="H271" s="28">
        <v>0.5</v>
      </c>
      <c r="I271" s="42">
        <f>G271*1.5+5-RIGHT(H271,1)+1</f>
        <v>1</v>
      </c>
      <c r="J271" s="22">
        <v>0</v>
      </c>
      <c r="K271" s="28">
        <v>0.5</v>
      </c>
      <c r="L271" s="42">
        <f>J271*1.5+5-RIGHT(K271,1)+1</f>
        <v>1</v>
      </c>
      <c r="M271" s="40">
        <v>1</v>
      </c>
      <c r="N271" s="43">
        <v>3.1</v>
      </c>
      <c r="O271" s="42">
        <f>M271*1.5+5-RIGHT(N271,1)+1</f>
        <v>6.5</v>
      </c>
    </row>
    <row r="272" spans="1:15">
      <c r="A272" s="1" t="s">
        <v>3</v>
      </c>
      <c r="B272" s="14" t="s">
        <v>524</v>
      </c>
      <c r="C272" s="48">
        <f>F272+I272+L272+O272</f>
        <v>14</v>
      </c>
      <c r="D272" s="23">
        <v>2</v>
      </c>
      <c r="E272" s="30">
        <v>9.3000000000000007</v>
      </c>
      <c r="F272" s="29">
        <f>D272*1.5+5-RIGHT(E272,1)</f>
        <v>5</v>
      </c>
      <c r="G272" s="23">
        <v>2</v>
      </c>
      <c r="H272" s="30">
        <v>9.3000000000000007</v>
      </c>
      <c r="I272" s="29">
        <f>G272*1.5+5-RIGHT(H272,1)</f>
        <v>5</v>
      </c>
      <c r="J272" s="32">
        <v>2</v>
      </c>
      <c r="K272" s="30">
        <v>9.4</v>
      </c>
      <c r="L272" s="29">
        <f>J272*1.5+5-RIGHT(K272,1)</f>
        <v>4</v>
      </c>
      <c r="M272" s="22">
        <v>0</v>
      </c>
      <c r="N272" s="28">
        <v>0.5</v>
      </c>
      <c r="O272" s="29">
        <f>M272*1.5+5-RIGHT(N272,1)</f>
        <v>0</v>
      </c>
    </row>
    <row r="273" spans="1:15">
      <c r="A273" s="1" t="s">
        <v>3</v>
      </c>
      <c r="B273" s="14" t="s">
        <v>771</v>
      </c>
      <c r="C273" s="48">
        <f>F273+I273+L273+O273</f>
        <v>14</v>
      </c>
      <c r="D273" s="23">
        <v>2</v>
      </c>
      <c r="E273" s="30">
        <v>61.3</v>
      </c>
      <c r="F273" s="29">
        <f>D273*1.5+5-RIGHT(E273,1)</f>
        <v>5</v>
      </c>
      <c r="G273" s="23">
        <v>2</v>
      </c>
      <c r="H273" s="39">
        <v>61.3</v>
      </c>
      <c r="I273" s="29">
        <f>G273*1.5+5-RIGHT(H273,1)</f>
        <v>5</v>
      </c>
      <c r="J273" s="23">
        <v>2</v>
      </c>
      <c r="K273" s="30">
        <v>61.4</v>
      </c>
      <c r="L273" s="29">
        <f>J273*1.5+5-RIGHT(K273,1)</f>
        <v>4</v>
      </c>
      <c r="M273" s="22">
        <v>0</v>
      </c>
      <c r="N273" s="28">
        <v>0.5</v>
      </c>
      <c r="O273" s="29">
        <f>M273*1.5+5-RIGHT(N273,1)</f>
        <v>0</v>
      </c>
    </row>
    <row r="274" spans="1:15">
      <c r="A274" s="1" t="s">
        <v>3</v>
      </c>
      <c r="B274" s="14" t="s">
        <v>766</v>
      </c>
      <c r="C274" s="48">
        <f>F274+I274+L274+O274</f>
        <v>14</v>
      </c>
      <c r="D274" s="23">
        <v>2</v>
      </c>
      <c r="E274" s="30">
        <v>57.3</v>
      </c>
      <c r="F274" s="29">
        <f>D274*1.5+5-RIGHT(E274,1)</f>
        <v>5</v>
      </c>
      <c r="G274" s="23">
        <v>4</v>
      </c>
      <c r="H274" s="39">
        <v>57.2</v>
      </c>
      <c r="I274" s="29">
        <f>G274*1.5+5-RIGHT(H274,1)</f>
        <v>9</v>
      </c>
      <c r="J274" s="22">
        <v>0</v>
      </c>
      <c r="K274" s="28">
        <v>0.5</v>
      </c>
      <c r="L274" s="29">
        <f>J274*1.5+5-RIGHT(K274,1)</f>
        <v>0</v>
      </c>
      <c r="M274" s="22">
        <v>0</v>
      </c>
      <c r="N274" s="28">
        <v>0.5</v>
      </c>
      <c r="O274" s="29">
        <f>M274*1.5+5-RIGHT(N274,1)</f>
        <v>0</v>
      </c>
    </row>
    <row r="275" spans="1:15">
      <c r="A275" s="1" t="s">
        <v>3</v>
      </c>
      <c r="B275" s="14" t="s">
        <v>618</v>
      </c>
      <c r="C275" s="48">
        <f>F275+I275+L275+O275</f>
        <v>14</v>
      </c>
      <c r="D275" s="23">
        <v>2</v>
      </c>
      <c r="E275" s="30">
        <v>21.1</v>
      </c>
      <c r="F275" s="29">
        <f>D275*1.5+5-RIGHT(E275,1)</f>
        <v>7</v>
      </c>
      <c r="G275" s="23">
        <v>2</v>
      </c>
      <c r="H275" s="30">
        <v>21.1</v>
      </c>
      <c r="I275" s="29">
        <f>G275*1.5+5-RIGHT(H275,1)</f>
        <v>7</v>
      </c>
      <c r="J275" s="22">
        <v>0</v>
      </c>
      <c r="K275" s="28">
        <v>0.5</v>
      </c>
      <c r="L275" s="29">
        <f>J275*1.5+5-RIGHT(K275,1)</f>
        <v>0</v>
      </c>
      <c r="M275" s="22">
        <v>0</v>
      </c>
      <c r="N275" s="28">
        <v>0.5</v>
      </c>
      <c r="O275" s="29">
        <f>M275*1.5+5-RIGHT(N275,1)</f>
        <v>0</v>
      </c>
    </row>
    <row r="276" spans="1:15">
      <c r="A276" s="1" t="s">
        <v>2</v>
      </c>
      <c r="B276" s="50" t="s">
        <v>65</v>
      </c>
      <c r="C276" s="48">
        <f>F276+I276+L276+O276</f>
        <v>14</v>
      </c>
      <c r="D276" s="40">
        <v>4</v>
      </c>
      <c r="E276" s="43">
        <v>4.0999999999999996</v>
      </c>
      <c r="F276" s="42">
        <f>D276*1.5+5-RIGHT(E276,1)+1</f>
        <v>11</v>
      </c>
      <c r="G276" s="22">
        <v>0</v>
      </c>
      <c r="H276" s="28">
        <v>0.5</v>
      </c>
      <c r="I276" s="42">
        <f>G276*1.5+5-RIGHT(H276,1)+1</f>
        <v>1</v>
      </c>
      <c r="J276" s="22">
        <v>0</v>
      </c>
      <c r="K276" s="28">
        <v>0.5</v>
      </c>
      <c r="L276" s="42">
        <f>J276*1.5+5-RIGHT(K276,1)+1</f>
        <v>1</v>
      </c>
      <c r="M276" s="22">
        <v>0</v>
      </c>
      <c r="N276" s="28">
        <v>0.5</v>
      </c>
      <c r="O276" s="42">
        <f>M276*1.5+5-RIGHT(N276,1)+1</f>
        <v>1</v>
      </c>
    </row>
    <row r="277" spans="1:15">
      <c r="A277" s="1" t="s">
        <v>951</v>
      </c>
      <c r="B277" s="50" t="s">
        <v>231</v>
      </c>
      <c r="C277" s="48">
        <f>F277+I277+L277+O277</f>
        <v>13.5</v>
      </c>
      <c r="D277" s="22">
        <v>0</v>
      </c>
      <c r="E277" s="28">
        <v>0.5</v>
      </c>
      <c r="F277" s="42">
        <f>D277*1.5+5-RIGHT(E277,1)+1</f>
        <v>1</v>
      </c>
      <c r="G277" s="40">
        <v>2</v>
      </c>
      <c r="H277" s="41">
        <v>5.3</v>
      </c>
      <c r="I277" s="42">
        <f>G277*1.5+5-RIGHT(H277,1)+1</f>
        <v>6</v>
      </c>
      <c r="J277" s="22">
        <v>0</v>
      </c>
      <c r="K277" s="28">
        <v>0.5</v>
      </c>
      <c r="L277" s="42">
        <f>J277*1.5+5-RIGHT(K277,1)+1</f>
        <v>1</v>
      </c>
      <c r="M277" s="32">
        <v>3</v>
      </c>
      <c r="N277" s="30">
        <v>16.399999999999999</v>
      </c>
      <c r="O277" s="29">
        <f>M277*1.5+5-RIGHT(N277,1)</f>
        <v>5.5</v>
      </c>
    </row>
    <row r="278" spans="1:15">
      <c r="A278" s="1" t="s">
        <v>2</v>
      </c>
      <c r="B278" s="50" t="s">
        <v>147</v>
      </c>
      <c r="C278" s="48">
        <f>F278+I278+L278+O278</f>
        <v>13.5</v>
      </c>
      <c r="D278" s="22">
        <v>0</v>
      </c>
      <c r="E278" s="28">
        <v>0.5</v>
      </c>
      <c r="F278" s="42">
        <f>D278*1.5+5-RIGHT(E278,1)+1</f>
        <v>1</v>
      </c>
      <c r="G278" s="22">
        <v>0</v>
      </c>
      <c r="H278" s="28">
        <v>0.5</v>
      </c>
      <c r="I278" s="42">
        <f>G278*1.5+5-RIGHT(H278,1)+1</f>
        <v>1</v>
      </c>
      <c r="J278" s="40">
        <v>1</v>
      </c>
      <c r="K278" s="43">
        <v>13.3</v>
      </c>
      <c r="L278" s="42">
        <f>J278*1.5+5-RIGHT(K278,1)+1</f>
        <v>4.5</v>
      </c>
      <c r="M278" s="40">
        <v>2</v>
      </c>
      <c r="N278" s="43">
        <v>13.2</v>
      </c>
      <c r="O278" s="42">
        <f>M278*1.5+5-RIGHT(N278,1)+1</f>
        <v>7</v>
      </c>
    </row>
    <row r="279" spans="1:15">
      <c r="A279" s="1" t="s">
        <v>2</v>
      </c>
      <c r="B279" s="50" t="s">
        <v>151</v>
      </c>
      <c r="C279" s="48">
        <f>F279+I279+L279+O279</f>
        <v>13.5</v>
      </c>
      <c r="D279" s="22">
        <v>0</v>
      </c>
      <c r="E279" s="28">
        <v>0.5</v>
      </c>
      <c r="F279" s="42">
        <f>D279*1.5+5-RIGHT(E279,1)+1</f>
        <v>1</v>
      </c>
      <c r="G279" s="22">
        <v>0</v>
      </c>
      <c r="H279" s="28">
        <v>0.5</v>
      </c>
      <c r="I279" s="42">
        <f>G279*1.5+5-RIGHT(H279,1)+1</f>
        <v>1</v>
      </c>
      <c r="J279" s="40">
        <v>1</v>
      </c>
      <c r="K279" s="43">
        <v>11.4</v>
      </c>
      <c r="L279" s="42">
        <f>J279*1.5+5-RIGHT(K279,1)+1</f>
        <v>3.5</v>
      </c>
      <c r="M279" s="40">
        <v>2</v>
      </c>
      <c r="N279" s="43">
        <v>11.1</v>
      </c>
      <c r="O279" s="42">
        <f>M279*1.5+5-RIGHT(N279,1)+1</f>
        <v>8</v>
      </c>
    </row>
    <row r="280" spans="1:15">
      <c r="A280" s="1" t="s">
        <v>2</v>
      </c>
      <c r="B280" s="50" t="s">
        <v>82</v>
      </c>
      <c r="C280" s="48">
        <f>F280+I280+L280+O280</f>
        <v>13.5</v>
      </c>
      <c r="D280" s="40">
        <v>1</v>
      </c>
      <c r="E280" s="43">
        <v>13.3</v>
      </c>
      <c r="F280" s="42">
        <f>D280*1.5+5-RIGHT(E280,1)+1</f>
        <v>4.5</v>
      </c>
      <c r="G280" s="22">
        <v>0</v>
      </c>
      <c r="H280" s="28">
        <v>0.5</v>
      </c>
      <c r="I280" s="42">
        <f>G280*1.5+5-RIGHT(H280,1)+1</f>
        <v>1</v>
      </c>
      <c r="J280" s="22">
        <v>0</v>
      </c>
      <c r="K280" s="28">
        <v>0.5</v>
      </c>
      <c r="L280" s="42">
        <f>J280*1.5+5-RIGHT(K280,1)+1</f>
        <v>1</v>
      </c>
      <c r="M280" s="40">
        <v>2</v>
      </c>
      <c r="N280" s="43">
        <v>19.2</v>
      </c>
      <c r="O280" s="42">
        <f>M280*1.5+5-RIGHT(N280,1)+1</f>
        <v>7</v>
      </c>
    </row>
    <row r="281" spans="1:15">
      <c r="A281" s="1" t="s">
        <v>2</v>
      </c>
      <c r="B281" s="50" t="s">
        <v>169</v>
      </c>
      <c r="C281" s="48">
        <f>F281+I281+L281+O281</f>
        <v>13.5</v>
      </c>
      <c r="D281" s="22">
        <v>0</v>
      </c>
      <c r="E281" s="28">
        <v>0.5</v>
      </c>
      <c r="F281" s="42">
        <f>D281*1.5+5-RIGHT(E281,1)+1</f>
        <v>1</v>
      </c>
      <c r="G281" s="40">
        <v>1</v>
      </c>
      <c r="H281" s="41">
        <v>31.4</v>
      </c>
      <c r="I281" s="42">
        <f>G281*1.5+5-RIGHT(H281,1)+1</f>
        <v>3.5</v>
      </c>
      <c r="J281" s="40">
        <v>1</v>
      </c>
      <c r="K281" s="43">
        <v>31.2</v>
      </c>
      <c r="L281" s="42">
        <f>J281*1.5+5-RIGHT(K281,1)+1</f>
        <v>5.5</v>
      </c>
      <c r="M281" s="40">
        <v>1</v>
      </c>
      <c r="N281" s="43">
        <v>31.4</v>
      </c>
      <c r="O281" s="42">
        <f>M281*1.5+5-RIGHT(N281,1)+1</f>
        <v>3.5</v>
      </c>
    </row>
    <row r="282" spans="1:15">
      <c r="A282" s="1" t="s">
        <v>2</v>
      </c>
      <c r="B282" s="50" t="s">
        <v>158</v>
      </c>
      <c r="C282" s="48">
        <f>F282+I282+L282+O282</f>
        <v>13.5</v>
      </c>
      <c r="D282" s="22">
        <v>0</v>
      </c>
      <c r="E282" s="28">
        <v>0.5</v>
      </c>
      <c r="F282" s="42">
        <f>D282*1.5+5-RIGHT(E282,1)+1</f>
        <v>1</v>
      </c>
      <c r="G282" s="40">
        <v>1</v>
      </c>
      <c r="H282" s="41">
        <v>21.4</v>
      </c>
      <c r="I282" s="42">
        <f>G282*1.5+5-RIGHT(H282,1)+1</f>
        <v>3.5</v>
      </c>
      <c r="J282" s="40">
        <v>1</v>
      </c>
      <c r="K282" s="43">
        <v>21.4</v>
      </c>
      <c r="L282" s="42">
        <f>J282*1.5+5-RIGHT(K282,1)+1</f>
        <v>3.5</v>
      </c>
      <c r="M282" s="40">
        <v>1</v>
      </c>
      <c r="N282" s="43">
        <v>21.2</v>
      </c>
      <c r="O282" s="42">
        <f>M282*1.5+5-RIGHT(N282,1)+1</f>
        <v>5.5</v>
      </c>
    </row>
    <row r="283" spans="1:15">
      <c r="A283" s="1" t="s">
        <v>2</v>
      </c>
      <c r="B283" s="50" t="s">
        <v>142</v>
      </c>
      <c r="C283" s="48">
        <f>F283+I283+L283+O283</f>
        <v>13.5</v>
      </c>
      <c r="D283" s="22">
        <v>0</v>
      </c>
      <c r="E283" s="28">
        <v>0.5</v>
      </c>
      <c r="F283" s="42">
        <f>D283*1.5+5-RIGHT(E283,1)+1</f>
        <v>1</v>
      </c>
      <c r="G283" s="40">
        <v>1</v>
      </c>
      <c r="H283" s="41">
        <v>9.4</v>
      </c>
      <c r="I283" s="42">
        <f>G283*1.5+5-RIGHT(H283,1)+1</f>
        <v>3.5</v>
      </c>
      <c r="J283" s="40">
        <v>1</v>
      </c>
      <c r="K283" s="44">
        <v>9.4</v>
      </c>
      <c r="L283" s="42">
        <f>J283*1.5+5-RIGHT(K283,1)+1</f>
        <v>3.5</v>
      </c>
      <c r="M283" s="40">
        <v>1</v>
      </c>
      <c r="N283" s="43">
        <v>9.1999999999999993</v>
      </c>
      <c r="O283" s="42">
        <f>M283*1.5+5-RIGHT(N283,1)+1</f>
        <v>5.5</v>
      </c>
    </row>
    <row r="284" spans="1:15">
      <c r="A284" s="1" t="s">
        <v>951</v>
      </c>
      <c r="B284" s="50" t="s">
        <v>887</v>
      </c>
      <c r="C284" s="48">
        <f>F284+I284+L284+O284</f>
        <v>13.5</v>
      </c>
      <c r="D284" s="40">
        <v>1</v>
      </c>
      <c r="E284" s="43">
        <v>25.2</v>
      </c>
      <c r="F284" s="42">
        <f>D284*1.5+5-RIGHT(E284,1)+1</f>
        <v>5.5</v>
      </c>
      <c r="G284" s="23">
        <v>1</v>
      </c>
      <c r="H284" s="30">
        <v>53.2</v>
      </c>
      <c r="I284" s="29">
        <f>G284*1.5+5-RIGHT(H284,1)</f>
        <v>4.5</v>
      </c>
      <c r="J284" s="23">
        <v>1</v>
      </c>
      <c r="K284" s="30">
        <v>53.3</v>
      </c>
      <c r="L284" s="29">
        <f>J284*1.5+5-RIGHT(K284,1)</f>
        <v>3.5</v>
      </c>
      <c r="M284" s="22">
        <v>0</v>
      </c>
      <c r="N284" s="28">
        <v>0.5</v>
      </c>
      <c r="O284" s="29">
        <f>M284*1.5+5-RIGHT(N284,1)</f>
        <v>0</v>
      </c>
    </row>
    <row r="285" spans="1:15">
      <c r="A285" s="1" t="s">
        <v>3</v>
      </c>
      <c r="B285" s="14" t="s">
        <v>778</v>
      </c>
      <c r="C285" s="48">
        <f>F285+I285+L285+O285</f>
        <v>13.5</v>
      </c>
      <c r="D285" s="23">
        <v>1</v>
      </c>
      <c r="E285" s="30">
        <v>64.2</v>
      </c>
      <c r="F285" s="29">
        <f>D285*1.5+5-RIGHT(E285,1)</f>
        <v>4.5</v>
      </c>
      <c r="G285" s="23">
        <v>1</v>
      </c>
      <c r="H285" s="39">
        <v>64.3</v>
      </c>
      <c r="I285" s="29">
        <f>G285*1.5+5-RIGHT(H285,1)</f>
        <v>3.5</v>
      </c>
      <c r="J285" s="23">
        <v>1</v>
      </c>
      <c r="K285" s="30">
        <v>64.099999999999994</v>
      </c>
      <c r="L285" s="29">
        <f>J285*1.5+5-RIGHT(K285,1)</f>
        <v>5.5</v>
      </c>
      <c r="M285" s="22">
        <v>0</v>
      </c>
      <c r="N285" s="28">
        <v>0.5</v>
      </c>
      <c r="O285" s="29">
        <f>M285*1.5+5-RIGHT(N285,1)</f>
        <v>0</v>
      </c>
    </row>
    <row r="286" spans="1:15">
      <c r="A286" s="1" t="s">
        <v>2</v>
      </c>
      <c r="B286" s="50" t="s">
        <v>76</v>
      </c>
      <c r="C286" s="48">
        <f>F286+I286+L286+O286</f>
        <v>13.5</v>
      </c>
      <c r="D286" s="40">
        <v>1</v>
      </c>
      <c r="E286" s="43">
        <v>9.4</v>
      </c>
      <c r="F286" s="42">
        <f>D286*1.5+5-RIGHT(E286,1)+1</f>
        <v>3.5</v>
      </c>
      <c r="G286" s="40">
        <v>2</v>
      </c>
      <c r="H286" s="41">
        <v>9.1</v>
      </c>
      <c r="I286" s="42">
        <f>G286*1.5+5-RIGHT(H286,1)+1</f>
        <v>8</v>
      </c>
      <c r="J286" s="22">
        <v>0</v>
      </c>
      <c r="K286" s="28">
        <v>0.5</v>
      </c>
      <c r="L286" s="42">
        <f>J286*1.5+5-RIGHT(K286,1)+1</f>
        <v>1</v>
      </c>
      <c r="M286" s="22">
        <v>0</v>
      </c>
      <c r="N286" s="28">
        <v>0.5</v>
      </c>
      <c r="O286" s="42">
        <f>M286*1.5+5-RIGHT(N286,1)+1</f>
        <v>1</v>
      </c>
    </row>
    <row r="287" spans="1:15">
      <c r="A287" s="1" t="s">
        <v>3</v>
      </c>
      <c r="B287" s="14" t="s">
        <v>499</v>
      </c>
      <c r="C287" s="48">
        <f>F287+I287+L287+O287</f>
        <v>13</v>
      </c>
      <c r="D287" s="23">
        <v>1</v>
      </c>
      <c r="E287" s="30">
        <v>3.4</v>
      </c>
      <c r="F287" s="29">
        <f>D287*1.5+5-RIGHT(E287,1)</f>
        <v>2.5</v>
      </c>
      <c r="G287" s="22">
        <v>0</v>
      </c>
      <c r="H287" s="28">
        <v>0.5</v>
      </c>
      <c r="I287" s="29">
        <f>G287*1.5+5-RIGHT(H287,1)</f>
        <v>0</v>
      </c>
      <c r="J287" s="22">
        <v>0</v>
      </c>
      <c r="K287" s="28">
        <v>0.5</v>
      </c>
      <c r="L287" s="29">
        <f>J287*1.5+5-RIGHT(K287,1)</f>
        <v>0</v>
      </c>
      <c r="M287" s="32">
        <v>5</v>
      </c>
      <c r="N287" s="30">
        <v>3.2</v>
      </c>
      <c r="O287" s="29">
        <f>M287*1.5+5-RIGHT(N287,1)</f>
        <v>10.5</v>
      </c>
    </row>
    <row r="288" spans="1:15">
      <c r="A288" s="1" t="s">
        <v>3</v>
      </c>
      <c r="B288" s="14" t="s">
        <v>754</v>
      </c>
      <c r="C288" s="48">
        <f>F288+I288+L288+O288</f>
        <v>13</v>
      </c>
      <c r="D288" s="23">
        <v>1</v>
      </c>
      <c r="E288" s="30">
        <v>59.4</v>
      </c>
      <c r="F288" s="29">
        <f>D288*1.5+5-RIGHT(E288,1)</f>
        <v>2.5</v>
      </c>
      <c r="G288" s="22">
        <v>0</v>
      </c>
      <c r="H288" s="28">
        <v>0.5</v>
      </c>
      <c r="I288" s="29">
        <f>G288*1.5+5-RIGHT(H288,1)</f>
        <v>0</v>
      </c>
      <c r="J288" s="23">
        <v>1</v>
      </c>
      <c r="K288" s="30">
        <v>59.4</v>
      </c>
      <c r="L288" s="29">
        <f>J288*1.5+5-RIGHT(K288,1)</f>
        <v>2.5</v>
      </c>
      <c r="M288" s="32">
        <v>4</v>
      </c>
      <c r="N288" s="30">
        <v>59.3</v>
      </c>
      <c r="O288" s="29">
        <f>M288*1.5+5-RIGHT(N288,1)</f>
        <v>8</v>
      </c>
    </row>
    <row r="289" spans="1:15">
      <c r="A289" s="1" t="s">
        <v>3</v>
      </c>
      <c r="B289" s="14" t="s">
        <v>755</v>
      </c>
      <c r="C289" s="48">
        <f>F289+I289+L289+O289</f>
        <v>13</v>
      </c>
      <c r="D289" s="23">
        <v>2</v>
      </c>
      <c r="E289" s="30">
        <v>57.4</v>
      </c>
      <c r="F289" s="29">
        <f>D289*1.5+5-RIGHT(E289,1)</f>
        <v>4</v>
      </c>
      <c r="G289" s="22">
        <v>0</v>
      </c>
      <c r="H289" s="28">
        <v>0.5</v>
      </c>
      <c r="I289" s="29">
        <f>G289*1.5+5-RIGHT(H289,1)</f>
        <v>0</v>
      </c>
      <c r="J289" s="23">
        <v>2</v>
      </c>
      <c r="K289" s="30">
        <v>57.3</v>
      </c>
      <c r="L289" s="29">
        <f>J289*1.5+5-RIGHT(K289,1)</f>
        <v>5</v>
      </c>
      <c r="M289" s="32">
        <v>2</v>
      </c>
      <c r="N289" s="30">
        <v>57.4</v>
      </c>
      <c r="O289" s="29">
        <f>M289*1.5+5-RIGHT(N289,1)</f>
        <v>4</v>
      </c>
    </row>
    <row r="290" spans="1:15">
      <c r="A290" s="1" t="s">
        <v>3</v>
      </c>
      <c r="B290" s="14" t="s">
        <v>654</v>
      </c>
      <c r="C290" s="48">
        <f>F290+I290+L290+O290</f>
        <v>13</v>
      </c>
      <c r="D290" s="23">
        <v>1</v>
      </c>
      <c r="E290" s="30">
        <v>43.3</v>
      </c>
      <c r="F290" s="29">
        <f>D290*1.5+5-RIGHT(E290,1)</f>
        <v>3.5</v>
      </c>
      <c r="G290" s="22">
        <v>0</v>
      </c>
      <c r="H290" s="28">
        <v>0.5</v>
      </c>
      <c r="I290" s="29">
        <f>G290*1.5+5-RIGHT(H290,1)</f>
        <v>0</v>
      </c>
      <c r="J290" s="23">
        <v>1</v>
      </c>
      <c r="K290" s="30">
        <v>43.2</v>
      </c>
      <c r="L290" s="29">
        <f>J290*1.5+5-RIGHT(K290,1)</f>
        <v>4.5</v>
      </c>
      <c r="M290" s="32">
        <v>2</v>
      </c>
      <c r="N290" s="30">
        <v>42.3</v>
      </c>
      <c r="O290" s="29">
        <f>M290*1.5+5-RIGHT(N290,1)</f>
        <v>5</v>
      </c>
    </row>
    <row r="291" spans="1:15">
      <c r="A291" s="1" t="s">
        <v>3</v>
      </c>
      <c r="B291" s="14" t="s">
        <v>533</v>
      </c>
      <c r="C291" s="48">
        <f>F291+I291+L291+O291</f>
        <v>13</v>
      </c>
      <c r="D291" s="23">
        <v>1</v>
      </c>
      <c r="E291" s="30">
        <v>15.3</v>
      </c>
      <c r="F291" s="29">
        <f>D291*1.5+5-RIGHT(E291,1)</f>
        <v>3.5</v>
      </c>
      <c r="G291" s="23">
        <v>1</v>
      </c>
      <c r="H291" s="30">
        <v>15.2</v>
      </c>
      <c r="I291" s="29">
        <f>G291*1.5+5-RIGHT(H291,1)</f>
        <v>4.5</v>
      </c>
      <c r="J291" s="23">
        <v>1</v>
      </c>
      <c r="K291" s="30">
        <v>15.4</v>
      </c>
      <c r="L291" s="29">
        <f>J291*1.5+5-RIGHT(K291,1)</f>
        <v>2.5</v>
      </c>
      <c r="M291" s="32">
        <v>1</v>
      </c>
      <c r="N291" s="30">
        <v>15.4</v>
      </c>
      <c r="O291" s="29">
        <f>M291*1.5+5-RIGHT(N291,1)</f>
        <v>2.5</v>
      </c>
    </row>
    <row r="292" spans="1:15">
      <c r="A292" s="1" t="s">
        <v>2</v>
      </c>
      <c r="B292" s="50" t="s">
        <v>56</v>
      </c>
      <c r="C292" s="48">
        <f>F292+I292+L292+O292</f>
        <v>13</v>
      </c>
      <c r="D292" s="40">
        <v>1</v>
      </c>
      <c r="E292" s="43">
        <v>31.1</v>
      </c>
      <c r="F292" s="42">
        <f>D292*1.5+5-RIGHT(E292,1)+1</f>
        <v>6.5</v>
      </c>
      <c r="G292" s="22">
        <v>0</v>
      </c>
      <c r="H292" s="28">
        <v>0.5</v>
      </c>
      <c r="I292" s="42">
        <f>G292*1.5+5-RIGHT(H292,1)+1</f>
        <v>1</v>
      </c>
      <c r="J292" s="22">
        <v>0</v>
      </c>
      <c r="K292" s="28">
        <v>0.5</v>
      </c>
      <c r="L292" s="42">
        <f>J292*1.5+5-RIGHT(K292,1)+1</f>
        <v>1</v>
      </c>
      <c r="M292" s="40">
        <v>1</v>
      </c>
      <c r="N292" s="43">
        <v>30.3</v>
      </c>
      <c r="O292" s="42">
        <f>M292*1.5+5-RIGHT(N292,1)+1</f>
        <v>4.5</v>
      </c>
    </row>
    <row r="293" spans="1:15">
      <c r="A293" s="1" t="s">
        <v>3</v>
      </c>
      <c r="B293" s="14" t="s">
        <v>761</v>
      </c>
      <c r="C293" s="48">
        <f>F293+I293+L293+O293</f>
        <v>13</v>
      </c>
      <c r="D293" s="23">
        <v>2</v>
      </c>
      <c r="E293" s="30">
        <v>61.4</v>
      </c>
      <c r="F293" s="29">
        <f>D293*1.5+5-RIGHT(E293,1)</f>
        <v>4</v>
      </c>
      <c r="G293" s="23">
        <v>2</v>
      </c>
      <c r="H293" s="39">
        <v>61.4</v>
      </c>
      <c r="I293" s="29">
        <f>G293*1.5+5-RIGHT(H293,1)</f>
        <v>4</v>
      </c>
      <c r="J293" s="23">
        <v>2</v>
      </c>
      <c r="K293" s="30">
        <v>61.3</v>
      </c>
      <c r="L293" s="29">
        <f>J293*1.5+5-RIGHT(K293,1)</f>
        <v>5</v>
      </c>
      <c r="M293" s="22">
        <v>0</v>
      </c>
      <c r="N293" s="28">
        <v>0.5</v>
      </c>
      <c r="O293" s="29">
        <f>M293*1.5+5-RIGHT(N293,1)</f>
        <v>0</v>
      </c>
    </row>
    <row r="294" spans="1:15">
      <c r="A294" s="1" t="s">
        <v>2</v>
      </c>
      <c r="B294" s="50" t="s">
        <v>24</v>
      </c>
      <c r="C294" s="48">
        <f>F294+I294+L294+O294</f>
        <v>13</v>
      </c>
      <c r="D294" s="40">
        <v>2</v>
      </c>
      <c r="E294" s="43">
        <v>23.4</v>
      </c>
      <c r="F294" s="42">
        <f>D294*1.5+5-RIGHT(E294,1)+1</f>
        <v>5</v>
      </c>
      <c r="G294" s="40">
        <v>1</v>
      </c>
      <c r="H294" s="41">
        <v>23.4</v>
      </c>
      <c r="I294" s="42">
        <f>G294*1.5+5-RIGHT(H294,1)+1</f>
        <v>3.5</v>
      </c>
      <c r="J294" s="40">
        <v>1</v>
      </c>
      <c r="K294" s="43">
        <v>23.4</v>
      </c>
      <c r="L294" s="42">
        <f>J294*1.5+5-RIGHT(K294,1)+1</f>
        <v>3.5</v>
      </c>
      <c r="M294" s="22">
        <v>0</v>
      </c>
      <c r="N294" s="28">
        <v>0.5</v>
      </c>
      <c r="O294" s="42">
        <f>M294*1.5+5-RIGHT(N294,1)+1</f>
        <v>1</v>
      </c>
    </row>
    <row r="295" spans="1:15">
      <c r="A295" s="1" t="s">
        <v>950</v>
      </c>
      <c r="B295" s="14" t="s">
        <v>194</v>
      </c>
      <c r="C295" s="48">
        <f>F295+I295+L295+O295</f>
        <v>13</v>
      </c>
      <c r="D295" s="23">
        <v>2</v>
      </c>
      <c r="E295" s="30">
        <v>7.3</v>
      </c>
      <c r="F295" s="29">
        <f>D295*1.5+5-RIGHT(E295,1)</f>
        <v>5</v>
      </c>
      <c r="G295" s="40">
        <v>1</v>
      </c>
      <c r="H295" s="41">
        <v>2.4</v>
      </c>
      <c r="I295" s="42">
        <f>G295*1.5+5-RIGHT(H295,1)+1</f>
        <v>3.5</v>
      </c>
      <c r="J295" s="40">
        <v>1</v>
      </c>
      <c r="K295" s="44">
        <v>2.2999999999999998</v>
      </c>
      <c r="L295" s="42">
        <f>J295*1.5+5-RIGHT(K295,1)+1</f>
        <v>4.5</v>
      </c>
      <c r="M295" s="22">
        <v>0</v>
      </c>
      <c r="N295" s="28">
        <v>0.5</v>
      </c>
      <c r="O295" s="29">
        <f>M295*1.5+5-RIGHT(N295,1)</f>
        <v>0</v>
      </c>
    </row>
    <row r="296" spans="1:15">
      <c r="A296" s="1" t="s">
        <v>951</v>
      </c>
      <c r="B296" s="50" t="s">
        <v>88</v>
      </c>
      <c r="C296" s="48">
        <f>F296+I296+L296+O296</f>
        <v>13</v>
      </c>
      <c r="D296" s="40">
        <v>3</v>
      </c>
      <c r="E296" s="43">
        <v>16.100000000000001</v>
      </c>
      <c r="F296" s="42">
        <f>D296*1.5+5-RIGHT(E296,1)+1</f>
        <v>9.5</v>
      </c>
      <c r="G296" s="23">
        <v>1</v>
      </c>
      <c r="H296" s="30">
        <v>50.3</v>
      </c>
      <c r="I296" s="29">
        <f>G296*1.5+5-RIGHT(H296,1)</f>
        <v>3.5</v>
      </c>
      <c r="J296" s="22">
        <v>0</v>
      </c>
      <c r="K296" s="28">
        <v>0.5</v>
      </c>
      <c r="L296" s="29">
        <f>J296*1.5+5-RIGHT(K296,1)</f>
        <v>0</v>
      </c>
      <c r="M296" s="22">
        <v>0</v>
      </c>
      <c r="N296" s="28">
        <v>0.5</v>
      </c>
      <c r="O296" s="29">
        <f>M296*1.5+5-RIGHT(N296,1)</f>
        <v>0</v>
      </c>
    </row>
    <row r="297" spans="1:15">
      <c r="A297" s="1" t="s">
        <v>2</v>
      </c>
      <c r="B297" s="50" t="s">
        <v>46</v>
      </c>
      <c r="C297" s="48">
        <f>F297+I297+L297+O297</f>
        <v>13</v>
      </c>
      <c r="D297" s="40">
        <v>4</v>
      </c>
      <c r="E297" s="43">
        <v>10.199999999999999</v>
      </c>
      <c r="F297" s="42">
        <f>D297*1.5+5-RIGHT(E297,1)+1</f>
        <v>10</v>
      </c>
      <c r="G297" s="22">
        <v>0</v>
      </c>
      <c r="H297" s="28">
        <v>0.5</v>
      </c>
      <c r="I297" s="42">
        <f>G297*1.5+5-RIGHT(H297,1)+1</f>
        <v>1</v>
      </c>
      <c r="J297" s="22">
        <v>0</v>
      </c>
      <c r="K297" s="28">
        <v>0.5</v>
      </c>
      <c r="L297" s="42">
        <f>J297*1.5+5-RIGHT(K297,1)+1</f>
        <v>1</v>
      </c>
      <c r="M297" s="22">
        <v>0</v>
      </c>
      <c r="N297" s="28">
        <v>0.5</v>
      </c>
      <c r="O297" s="42">
        <f>M297*1.5+5-RIGHT(N297,1)+1</f>
        <v>1</v>
      </c>
    </row>
    <row r="298" spans="1:15">
      <c r="A298" s="1" t="s">
        <v>2</v>
      </c>
      <c r="B298" s="50" t="s">
        <v>14</v>
      </c>
      <c r="C298" s="48">
        <f>F298+I298+L298+O298</f>
        <v>12.5</v>
      </c>
      <c r="D298" s="40">
        <v>1</v>
      </c>
      <c r="E298" s="43">
        <v>7.4</v>
      </c>
      <c r="F298" s="42">
        <f>D298*1.5+5-RIGHT(E298,1)+1</f>
        <v>3.5</v>
      </c>
      <c r="G298" s="40">
        <v>1</v>
      </c>
      <c r="H298" s="41">
        <v>5.4</v>
      </c>
      <c r="I298" s="42">
        <f>G298*1.5+5-RIGHT(H298,1)+1</f>
        <v>3.5</v>
      </c>
      <c r="J298" s="22">
        <v>0</v>
      </c>
      <c r="K298" s="28">
        <v>0.5</v>
      </c>
      <c r="L298" s="42">
        <f>J298*1.5+5-RIGHT(K298,1)+1</f>
        <v>1</v>
      </c>
      <c r="M298" s="40">
        <v>1</v>
      </c>
      <c r="N298" s="43">
        <v>7.3</v>
      </c>
      <c r="O298" s="42">
        <f>M298*1.5+5-RIGHT(N298,1)+1</f>
        <v>4.5</v>
      </c>
    </row>
    <row r="299" spans="1:15">
      <c r="A299" s="1" t="s">
        <v>3</v>
      </c>
      <c r="B299" s="14" t="s">
        <v>526</v>
      </c>
      <c r="C299" s="48">
        <f>F299+I299+L299+O299</f>
        <v>12.5</v>
      </c>
      <c r="D299" s="23">
        <v>1</v>
      </c>
      <c r="E299" s="30">
        <v>12.2</v>
      </c>
      <c r="F299" s="29">
        <f>D299*1.5+5-RIGHT(E299,1)</f>
        <v>4.5</v>
      </c>
      <c r="G299" s="23">
        <v>1</v>
      </c>
      <c r="H299" s="30">
        <v>12.1</v>
      </c>
      <c r="I299" s="29">
        <f>G299*1.5+5-RIGHT(H299,1)</f>
        <v>5.5</v>
      </c>
      <c r="J299" s="22">
        <v>0</v>
      </c>
      <c r="K299" s="28">
        <v>0.5</v>
      </c>
      <c r="L299" s="29">
        <f>J299*1.5+5-RIGHT(K299,1)</f>
        <v>0</v>
      </c>
      <c r="M299" s="32">
        <v>1</v>
      </c>
      <c r="N299" s="30">
        <v>12.4</v>
      </c>
      <c r="O299" s="29">
        <f>M299*1.5+5-RIGHT(N299,1)</f>
        <v>2.5</v>
      </c>
    </row>
    <row r="300" spans="1:15">
      <c r="A300" s="1" t="s">
        <v>2</v>
      </c>
      <c r="B300" s="50" t="s">
        <v>150</v>
      </c>
      <c r="C300" s="48">
        <f>F300+I300+L300+O300</f>
        <v>12.5</v>
      </c>
      <c r="D300" s="40">
        <v>2</v>
      </c>
      <c r="E300" s="43">
        <v>13.2</v>
      </c>
      <c r="F300" s="42">
        <f>D300*1.5+5-RIGHT(E300,1)+1</f>
        <v>7</v>
      </c>
      <c r="G300" s="22">
        <v>0</v>
      </c>
      <c r="H300" s="28">
        <v>0.5</v>
      </c>
      <c r="I300" s="42">
        <f>G300*1.5+5-RIGHT(H300,1)+1</f>
        <v>1</v>
      </c>
      <c r="J300" s="22">
        <v>0</v>
      </c>
      <c r="K300" s="28">
        <v>0.5</v>
      </c>
      <c r="L300" s="42">
        <f>J300*1.5+5-RIGHT(K300,1)+1</f>
        <v>1</v>
      </c>
      <c r="M300" s="40">
        <v>1</v>
      </c>
      <c r="N300" s="43">
        <v>13.4</v>
      </c>
      <c r="O300" s="42">
        <f>M300*1.5+5-RIGHT(N300,1)+1</f>
        <v>3.5</v>
      </c>
    </row>
    <row r="301" spans="1:15">
      <c r="A301" s="1" t="s">
        <v>3</v>
      </c>
      <c r="B301" s="14" t="s">
        <v>604</v>
      </c>
      <c r="C301" s="48">
        <f>F301+I301+L301+O301</f>
        <v>12.5</v>
      </c>
      <c r="D301" s="23">
        <v>1</v>
      </c>
      <c r="E301" s="30">
        <v>32.4</v>
      </c>
      <c r="F301" s="29">
        <f>D301*1.5+5-RIGHT(E301,1)</f>
        <v>2.5</v>
      </c>
      <c r="G301" s="22">
        <v>0</v>
      </c>
      <c r="H301" s="28">
        <v>0.5</v>
      </c>
      <c r="I301" s="29">
        <f>G301*1.5+5-RIGHT(H301,1)</f>
        <v>0</v>
      </c>
      <c r="J301" s="23">
        <v>4</v>
      </c>
      <c r="K301" s="30">
        <v>33.1</v>
      </c>
      <c r="L301" s="29">
        <f>J301*1.5+5-RIGHT(K301,1)</f>
        <v>10</v>
      </c>
      <c r="M301" s="22">
        <v>0</v>
      </c>
      <c r="N301" s="28">
        <v>0.5</v>
      </c>
      <c r="O301" s="29">
        <f>M301*1.5+5-RIGHT(N301,1)</f>
        <v>0</v>
      </c>
    </row>
    <row r="302" spans="1:15">
      <c r="A302" s="1" t="s">
        <v>2</v>
      </c>
      <c r="B302" s="50" t="s">
        <v>202</v>
      </c>
      <c r="C302" s="48">
        <f>F302+I302+L302+O302</f>
        <v>12.5</v>
      </c>
      <c r="D302" s="22">
        <v>0</v>
      </c>
      <c r="E302" s="28">
        <v>0.5</v>
      </c>
      <c r="F302" s="42">
        <f>D302*1.5+5-RIGHT(E302,1)+1</f>
        <v>1</v>
      </c>
      <c r="G302" s="22">
        <v>0</v>
      </c>
      <c r="H302" s="28">
        <v>0.5</v>
      </c>
      <c r="I302" s="42">
        <f>G302*1.5+5-RIGHT(H302,1)+1</f>
        <v>1</v>
      </c>
      <c r="J302" s="40">
        <v>3</v>
      </c>
      <c r="K302" s="44">
        <v>24.1</v>
      </c>
      <c r="L302" s="42">
        <f>J302*1.5+5-RIGHT(K302,1)+1</f>
        <v>9.5</v>
      </c>
      <c r="M302" s="22">
        <v>0</v>
      </c>
      <c r="N302" s="28">
        <v>0.5</v>
      </c>
      <c r="O302" s="42">
        <f>M302*1.5+5-RIGHT(N302,1)+1</f>
        <v>1</v>
      </c>
    </row>
    <row r="303" spans="1:15">
      <c r="A303" s="1" t="s">
        <v>3</v>
      </c>
      <c r="B303" s="14" t="s">
        <v>634</v>
      </c>
      <c r="C303" s="48">
        <f>F303+I303+L303+O303</f>
        <v>12.5</v>
      </c>
      <c r="D303" s="23">
        <v>3</v>
      </c>
      <c r="E303" s="30">
        <v>39.200000000000003</v>
      </c>
      <c r="F303" s="29">
        <f>D303*1.5+5-RIGHT(E303,1)</f>
        <v>7.5</v>
      </c>
      <c r="G303" s="23">
        <v>1</v>
      </c>
      <c r="H303" s="30">
        <v>39.4</v>
      </c>
      <c r="I303" s="29">
        <f>G303*1.5+5-RIGHT(H303,1)</f>
        <v>2.5</v>
      </c>
      <c r="J303" s="23">
        <v>1</v>
      </c>
      <c r="K303" s="30">
        <v>39.4</v>
      </c>
      <c r="L303" s="29">
        <f>J303*1.5+5-RIGHT(K303,1)</f>
        <v>2.5</v>
      </c>
      <c r="M303" s="22">
        <v>0</v>
      </c>
      <c r="N303" s="28">
        <v>0.5</v>
      </c>
      <c r="O303" s="29">
        <f>M303*1.5+5-RIGHT(N303,1)</f>
        <v>0</v>
      </c>
    </row>
    <row r="304" spans="1:15">
      <c r="A304" s="1" t="s">
        <v>2</v>
      </c>
      <c r="B304" s="50" t="s">
        <v>229</v>
      </c>
      <c r="C304" s="48">
        <f>F304+I304+L304+O304</f>
        <v>12.5</v>
      </c>
      <c r="D304" s="22">
        <v>0</v>
      </c>
      <c r="E304" s="28">
        <v>0.5</v>
      </c>
      <c r="F304" s="42">
        <f>D304*1.5+5-RIGHT(E304,1)+1</f>
        <v>1</v>
      </c>
      <c r="G304" s="40">
        <v>3</v>
      </c>
      <c r="H304" s="41">
        <v>6.1</v>
      </c>
      <c r="I304" s="42">
        <f>G304*1.5+5-RIGHT(H304,1)+1</f>
        <v>9.5</v>
      </c>
      <c r="J304" s="22">
        <v>0</v>
      </c>
      <c r="K304" s="28">
        <v>0.5</v>
      </c>
      <c r="L304" s="42">
        <f>J304*1.5+5-RIGHT(K304,1)+1</f>
        <v>1</v>
      </c>
      <c r="M304" s="22">
        <v>0</v>
      </c>
      <c r="N304" s="28">
        <v>0.5</v>
      </c>
      <c r="O304" s="42">
        <f>M304*1.5+5-RIGHT(N304,1)+1</f>
        <v>1</v>
      </c>
    </row>
    <row r="305" spans="1:19">
      <c r="A305" s="1" t="s">
        <v>3</v>
      </c>
      <c r="B305" s="14" t="s">
        <v>514</v>
      </c>
      <c r="C305" s="48">
        <f>F305+I305+L305+O305</f>
        <v>12.5</v>
      </c>
      <c r="D305" s="23">
        <v>3</v>
      </c>
      <c r="E305" s="30">
        <v>16.100000000000001</v>
      </c>
      <c r="F305" s="29">
        <f>D305*1.5+5-RIGHT(E305,1)</f>
        <v>8.5</v>
      </c>
      <c r="G305" s="23">
        <v>2</v>
      </c>
      <c r="H305" s="30">
        <v>16.399999999999999</v>
      </c>
      <c r="I305" s="29">
        <f>G305*1.5+5-RIGHT(H305,1)</f>
        <v>4</v>
      </c>
      <c r="J305" s="22">
        <v>0</v>
      </c>
      <c r="K305" s="28">
        <v>0.5</v>
      </c>
      <c r="L305" s="29">
        <f>J305*1.5+5-RIGHT(K305,1)</f>
        <v>0</v>
      </c>
      <c r="M305" s="22">
        <v>0</v>
      </c>
      <c r="N305" s="28">
        <v>0.5</v>
      </c>
      <c r="O305" s="29">
        <f>M305*1.5+5-RIGHT(N305,1)</f>
        <v>0</v>
      </c>
    </row>
    <row r="306" spans="1:19">
      <c r="A306" s="1" t="s">
        <v>3</v>
      </c>
      <c r="B306" s="14" t="s">
        <v>597</v>
      </c>
      <c r="C306" s="48">
        <f>F306+I306+L306+O306</f>
        <v>12</v>
      </c>
      <c r="D306" s="23">
        <v>2</v>
      </c>
      <c r="E306" s="30">
        <v>28.4</v>
      </c>
      <c r="F306" s="29">
        <f>D306*1.5+5-RIGHT(E306,1)</f>
        <v>4</v>
      </c>
      <c r="G306" s="22">
        <v>0</v>
      </c>
      <c r="H306" s="28">
        <v>0.5</v>
      </c>
      <c r="I306" s="29">
        <f>G306*1.5+5-RIGHT(H306,1)</f>
        <v>0</v>
      </c>
      <c r="J306" s="23">
        <v>2</v>
      </c>
      <c r="K306" s="30">
        <v>28.4</v>
      </c>
      <c r="L306" s="29">
        <f>J306*1.5+5-RIGHT(K306,1)</f>
        <v>4</v>
      </c>
      <c r="M306" s="32">
        <v>2</v>
      </c>
      <c r="N306" s="30">
        <v>28.4</v>
      </c>
      <c r="O306" s="29">
        <f>M306*1.5+5-RIGHT(N306,1)</f>
        <v>4</v>
      </c>
      <c r="S306" s="1"/>
    </row>
    <row r="307" spans="1:19">
      <c r="A307" s="1" t="s">
        <v>2</v>
      </c>
      <c r="B307" s="50" t="s">
        <v>134</v>
      </c>
      <c r="C307" s="48">
        <f>F307+I307+L307+O307</f>
        <v>12</v>
      </c>
      <c r="D307" s="22">
        <v>0</v>
      </c>
      <c r="E307" s="28">
        <v>0.5</v>
      </c>
      <c r="F307" s="42">
        <f>D307*1.5+5-RIGHT(E307,1)+1</f>
        <v>1</v>
      </c>
      <c r="G307" s="40">
        <v>2</v>
      </c>
      <c r="H307" s="43">
        <v>1.4</v>
      </c>
      <c r="I307" s="42">
        <f>G307*1.5+5-RIGHT(H307,1)+1</f>
        <v>5</v>
      </c>
      <c r="J307" s="22">
        <v>0</v>
      </c>
      <c r="K307" s="28">
        <v>0.5</v>
      </c>
      <c r="L307" s="42">
        <f>J307*1.5+5-RIGHT(K307,1)+1</f>
        <v>1</v>
      </c>
      <c r="M307" s="40">
        <v>2</v>
      </c>
      <c r="N307" s="43">
        <v>1.4</v>
      </c>
      <c r="O307" s="42">
        <f>M307*1.5+5-RIGHT(N307,1)+1</f>
        <v>5</v>
      </c>
      <c r="S307" s="1"/>
    </row>
    <row r="308" spans="1:19">
      <c r="A308" s="1" t="s">
        <v>2</v>
      </c>
      <c r="B308" s="50" t="s">
        <v>67</v>
      </c>
      <c r="C308" s="48">
        <f>F308+I308+L308+O308</f>
        <v>12</v>
      </c>
      <c r="D308" s="40">
        <v>2</v>
      </c>
      <c r="E308" s="43">
        <v>5.4</v>
      </c>
      <c r="F308" s="42">
        <f>D308*1.5+5-RIGHT(E308,1)+1</f>
        <v>5</v>
      </c>
      <c r="G308" s="22">
        <v>0</v>
      </c>
      <c r="H308" s="28">
        <v>0.5</v>
      </c>
      <c r="I308" s="42">
        <f>G308*1.5+5-RIGHT(H308,1)+1</f>
        <v>1</v>
      </c>
      <c r="J308" s="22">
        <v>0</v>
      </c>
      <c r="K308" s="28">
        <v>0.5</v>
      </c>
      <c r="L308" s="42">
        <f>J308*1.5+5-RIGHT(K308,1)+1</f>
        <v>1</v>
      </c>
      <c r="M308" s="40">
        <v>2</v>
      </c>
      <c r="N308" s="43">
        <v>6.4</v>
      </c>
      <c r="O308" s="42">
        <f>M308*1.5+5-RIGHT(N308,1)+1</f>
        <v>5</v>
      </c>
      <c r="S308" s="1"/>
    </row>
    <row r="309" spans="1:19">
      <c r="A309" s="1" t="s">
        <v>2</v>
      </c>
      <c r="B309" s="50" t="s">
        <v>98</v>
      </c>
      <c r="C309" s="48">
        <f>F309+I309+L309+O309</f>
        <v>12</v>
      </c>
      <c r="D309" s="40">
        <v>1</v>
      </c>
      <c r="E309" s="43">
        <v>20.100000000000001</v>
      </c>
      <c r="F309" s="42">
        <f>D309*1.5+5-RIGHT(E309,1)+1</f>
        <v>6.5</v>
      </c>
      <c r="G309" s="22">
        <v>0</v>
      </c>
      <c r="H309" s="28">
        <v>0.5</v>
      </c>
      <c r="I309" s="42">
        <f>G309*1.5+5-RIGHT(H309,1)+1</f>
        <v>1</v>
      </c>
      <c r="J309" s="22">
        <v>0</v>
      </c>
      <c r="K309" s="28">
        <v>0.5</v>
      </c>
      <c r="L309" s="42">
        <f>J309*1.5+5-RIGHT(K309,1)+1</f>
        <v>1</v>
      </c>
      <c r="M309" s="40">
        <v>1</v>
      </c>
      <c r="N309" s="43">
        <v>20.399999999999999</v>
      </c>
      <c r="O309" s="42">
        <f>M309*1.5+5-RIGHT(N309,1)+1</f>
        <v>3.5</v>
      </c>
      <c r="S309" s="1"/>
    </row>
    <row r="310" spans="1:19">
      <c r="A310" s="1" t="s">
        <v>3</v>
      </c>
      <c r="B310" s="14" t="s">
        <v>665</v>
      </c>
      <c r="C310" s="48">
        <f>F310+I310+L310+O310</f>
        <v>12</v>
      </c>
      <c r="D310" s="23">
        <v>4</v>
      </c>
      <c r="E310" s="30">
        <v>40.4</v>
      </c>
      <c r="F310" s="29">
        <f>D310*1.5+5-RIGHT(E310,1)</f>
        <v>7</v>
      </c>
      <c r="G310" s="23">
        <v>1</v>
      </c>
      <c r="H310" s="30">
        <v>40.4</v>
      </c>
      <c r="I310" s="29">
        <f>G310*1.5+5-RIGHT(H310,1)</f>
        <v>2.5</v>
      </c>
      <c r="J310" s="23">
        <v>1</v>
      </c>
      <c r="K310" s="30">
        <v>40.4</v>
      </c>
      <c r="L310" s="29">
        <f>J310*1.5+5-RIGHT(K310,1)</f>
        <v>2.5</v>
      </c>
      <c r="M310" s="22">
        <v>0</v>
      </c>
      <c r="N310" s="28">
        <v>0.5</v>
      </c>
      <c r="O310" s="29">
        <f>M310*1.5+5-RIGHT(N310,1)</f>
        <v>0</v>
      </c>
      <c r="S310" s="1"/>
    </row>
    <row r="311" spans="1:19">
      <c r="A311" s="1" t="s">
        <v>3</v>
      </c>
      <c r="B311" s="14" t="s">
        <v>615</v>
      </c>
      <c r="C311" s="48">
        <f>F311+I311+L311+O311</f>
        <v>12</v>
      </c>
      <c r="D311" s="23">
        <v>2</v>
      </c>
      <c r="E311" s="30">
        <v>17.100000000000001</v>
      </c>
      <c r="F311" s="29">
        <f>D311*1.5+5-RIGHT(E311,1)</f>
        <v>7</v>
      </c>
      <c r="G311" s="23">
        <v>1</v>
      </c>
      <c r="H311" s="30">
        <v>17.399999999999999</v>
      </c>
      <c r="I311" s="29">
        <f>G311*1.5+5-RIGHT(H311,1)</f>
        <v>2.5</v>
      </c>
      <c r="J311" s="23">
        <v>1</v>
      </c>
      <c r="K311" s="30">
        <v>17.399999999999999</v>
      </c>
      <c r="L311" s="29">
        <f>J311*1.5+5-RIGHT(K311,1)</f>
        <v>2.5</v>
      </c>
      <c r="M311" s="22">
        <v>0</v>
      </c>
      <c r="N311" s="28">
        <v>0.5</v>
      </c>
      <c r="O311" s="29">
        <f>M311*1.5+5-RIGHT(N311,1)</f>
        <v>0</v>
      </c>
      <c r="S311" s="1"/>
    </row>
    <row r="312" spans="1:19">
      <c r="A312" s="1" t="s">
        <v>2</v>
      </c>
      <c r="B312" s="50" t="s">
        <v>201</v>
      </c>
      <c r="C312" s="48">
        <f>F312+I312+L312+O312</f>
        <v>12</v>
      </c>
      <c r="D312" s="22">
        <v>0</v>
      </c>
      <c r="E312" s="28">
        <v>0.5</v>
      </c>
      <c r="F312" s="42">
        <f>D312*1.5+5-RIGHT(E312,1)+1</f>
        <v>1</v>
      </c>
      <c r="G312" s="40">
        <v>1</v>
      </c>
      <c r="H312" s="41">
        <v>16.3</v>
      </c>
      <c r="I312" s="42">
        <f>G312*1.5+5-RIGHT(H312,1)+1</f>
        <v>4.5</v>
      </c>
      <c r="J312" s="40">
        <v>1</v>
      </c>
      <c r="K312" s="44">
        <v>16.2</v>
      </c>
      <c r="L312" s="42">
        <f>J312*1.5+5-RIGHT(K312,1)+1</f>
        <v>5.5</v>
      </c>
      <c r="M312" s="22">
        <v>0</v>
      </c>
      <c r="N312" s="28">
        <v>0.5</v>
      </c>
      <c r="O312" s="42">
        <f>M312*1.5+5-RIGHT(N312,1)+1</f>
        <v>1</v>
      </c>
      <c r="S312" s="1"/>
    </row>
    <row r="313" spans="1:19">
      <c r="A313" s="1" t="s">
        <v>2</v>
      </c>
      <c r="B313" s="50" t="s">
        <v>69</v>
      </c>
      <c r="C313" s="48">
        <f>F313+I313+L313+O313</f>
        <v>12</v>
      </c>
      <c r="D313" s="40">
        <v>1</v>
      </c>
      <c r="E313" s="43">
        <v>6.3</v>
      </c>
      <c r="F313" s="42">
        <f>D313*1.5+5-RIGHT(E313,1)+1</f>
        <v>4.5</v>
      </c>
      <c r="G313" s="22">
        <v>0</v>
      </c>
      <c r="H313" s="28">
        <v>0.5</v>
      </c>
      <c r="I313" s="42">
        <f>G313*1.5+5-RIGHT(H313,1)+1</f>
        <v>1</v>
      </c>
      <c r="J313" s="40">
        <v>1</v>
      </c>
      <c r="K313" s="44">
        <v>6.2</v>
      </c>
      <c r="L313" s="42">
        <f>J313*1.5+5-RIGHT(K313,1)+1</f>
        <v>5.5</v>
      </c>
      <c r="M313" s="22">
        <v>0</v>
      </c>
      <c r="N313" s="28">
        <v>0.5</v>
      </c>
      <c r="O313" s="42">
        <f>M313*1.5+5-RIGHT(N313,1)+1</f>
        <v>1</v>
      </c>
      <c r="S313" s="1"/>
    </row>
    <row r="314" spans="1:19">
      <c r="A314" s="1" t="s">
        <v>3</v>
      </c>
      <c r="B314" s="14" t="s">
        <v>668</v>
      </c>
      <c r="C314" s="48">
        <f>F314+I314+L314+O314</f>
        <v>12</v>
      </c>
      <c r="D314" s="23">
        <v>2</v>
      </c>
      <c r="E314" s="30">
        <v>34.200000000000003</v>
      </c>
      <c r="F314" s="29">
        <f>D314*1.5+5-RIGHT(E314,1)</f>
        <v>6</v>
      </c>
      <c r="G314" s="23">
        <v>2</v>
      </c>
      <c r="H314" s="30">
        <v>34.200000000000003</v>
      </c>
      <c r="I314" s="29">
        <f>G314*1.5+5-RIGHT(H314,1)</f>
        <v>6</v>
      </c>
      <c r="J314" s="22">
        <v>0</v>
      </c>
      <c r="K314" s="28">
        <v>0.5</v>
      </c>
      <c r="L314" s="29">
        <f>J314*1.5+5-RIGHT(K314,1)</f>
        <v>0</v>
      </c>
      <c r="M314" s="22">
        <v>0</v>
      </c>
      <c r="N314" s="28">
        <v>0.5</v>
      </c>
      <c r="O314" s="29">
        <f>M314*1.5+5-RIGHT(N314,1)</f>
        <v>0</v>
      </c>
      <c r="S314" s="1"/>
    </row>
    <row r="315" spans="1:19">
      <c r="A315" s="1" t="s">
        <v>2</v>
      </c>
      <c r="B315" s="50" t="s">
        <v>43</v>
      </c>
      <c r="C315" s="48">
        <f>F315+I315+L315+O315</f>
        <v>12</v>
      </c>
      <c r="D315" s="40">
        <v>1</v>
      </c>
      <c r="E315" s="43">
        <v>11.2</v>
      </c>
      <c r="F315" s="42">
        <f>D315*1.5+5-RIGHT(E315,1)+1</f>
        <v>5.5</v>
      </c>
      <c r="G315" s="40">
        <v>1</v>
      </c>
      <c r="H315" s="41">
        <v>10.3</v>
      </c>
      <c r="I315" s="42">
        <f>G315*1.5+5-RIGHT(H315,1)+1</f>
        <v>4.5</v>
      </c>
      <c r="J315" s="22">
        <v>0</v>
      </c>
      <c r="K315" s="28">
        <v>0.5</v>
      </c>
      <c r="L315" s="42">
        <f>J315*1.5+5-RIGHT(K315,1)+1</f>
        <v>1</v>
      </c>
      <c r="M315" s="22">
        <v>0</v>
      </c>
      <c r="N315" s="28">
        <v>0.5</v>
      </c>
      <c r="O315" s="42">
        <f>M315*1.5+5-RIGHT(N315,1)+1</f>
        <v>1</v>
      </c>
      <c r="S315" s="1"/>
    </row>
    <row r="316" spans="1:19">
      <c r="A316" s="1" t="s">
        <v>3</v>
      </c>
      <c r="B316" s="14" t="s">
        <v>897</v>
      </c>
      <c r="C316" s="48">
        <f>F316+I316+L316+O316</f>
        <v>11.5</v>
      </c>
      <c r="D316" s="22">
        <v>0</v>
      </c>
      <c r="E316" s="28">
        <v>0.5</v>
      </c>
      <c r="F316" s="29">
        <f>D316*1.5+5-RIGHT(E316,1)</f>
        <v>0</v>
      </c>
      <c r="G316" s="22">
        <v>0</v>
      </c>
      <c r="H316" s="28">
        <v>0.5</v>
      </c>
      <c r="I316" s="29">
        <f>G316*1.5+5-RIGHT(H316,1)</f>
        <v>0</v>
      </c>
      <c r="J316" s="32">
        <v>2</v>
      </c>
      <c r="K316" s="30">
        <v>5.4</v>
      </c>
      <c r="L316" s="29">
        <f>J316*1.5+5-RIGHT(K316,1)</f>
        <v>4</v>
      </c>
      <c r="M316" s="32">
        <v>3</v>
      </c>
      <c r="N316" s="30">
        <v>5.2</v>
      </c>
      <c r="O316" s="29">
        <f>M316*1.5+5-RIGHT(N316,1)</f>
        <v>7.5</v>
      </c>
      <c r="S316" s="1"/>
    </row>
    <row r="317" spans="1:19">
      <c r="A317" s="1" t="s">
        <v>3</v>
      </c>
      <c r="B317" s="14" t="s">
        <v>907</v>
      </c>
      <c r="C317" s="48">
        <f>F317+I317+L317+O317</f>
        <v>11.5</v>
      </c>
      <c r="D317" s="22">
        <v>0</v>
      </c>
      <c r="E317" s="28">
        <v>0.5</v>
      </c>
      <c r="F317" s="29">
        <f>D317*1.5+5-RIGHT(E317,1)</f>
        <v>0</v>
      </c>
      <c r="G317" s="22">
        <v>0</v>
      </c>
      <c r="H317" s="28">
        <v>0.5</v>
      </c>
      <c r="I317" s="29">
        <f>G317*1.5+5-RIGHT(H317,1)</f>
        <v>0</v>
      </c>
      <c r="J317" s="23">
        <v>2</v>
      </c>
      <c r="K317" s="30">
        <v>50.3</v>
      </c>
      <c r="L317" s="29">
        <f>J317*1.5+5-RIGHT(K317,1)</f>
        <v>5</v>
      </c>
      <c r="M317" s="32">
        <v>3</v>
      </c>
      <c r="N317" s="30">
        <v>48.3</v>
      </c>
      <c r="O317" s="29">
        <f>M317*1.5+5-RIGHT(N317,1)</f>
        <v>6.5</v>
      </c>
      <c r="S317" s="1"/>
    </row>
    <row r="318" spans="1:19">
      <c r="A318" s="1" t="s">
        <v>2</v>
      </c>
      <c r="B318" s="50" t="s">
        <v>141</v>
      </c>
      <c r="C318" s="48">
        <f>F318+I318+L318+O318</f>
        <v>11.5</v>
      </c>
      <c r="D318" s="22">
        <v>0</v>
      </c>
      <c r="E318" s="28">
        <v>0.5</v>
      </c>
      <c r="F318" s="42">
        <f>D318*1.5+5-RIGHT(E318,1)+1</f>
        <v>1</v>
      </c>
      <c r="G318" s="22">
        <v>0</v>
      </c>
      <c r="H318" s="28">
        <v>0.5</v>
      </c>
      <c r="I318" s="42">
        <f>G318*1.5+5-RIGHT(H318,1)+1</f>
        <v>1</v>
      </c>
      <c r="J318" s="22">
        <v>0</v>
      </c>
      <c r="K318" s="28">
        <v>0.5</v>
      </c>
      <c r="L318" s="42">
        <f>J318*1.5+5-RIGHT(K318,1)+1</f>
        <v>1</v>
      </c>
      <c r="M318" s="40">
        <v>3</v>
      </c>
      <c r="N318" s="43">
        <v>17.2</v>
      </c>
      <c r="O318" s="42">
        <f>M318*1.5+5-RIGHT(N318,1)+1</f>
        <v>8.5</v>
      </c>
      <c r="S318" s="1"/>
    </row>
    <row r="319" spans="1:19">
      <c r="A319" s="1" t="s">
        <v>3</v>
      </c>
      <c r="B319" s="14" t="s">
        <v>519</v>
      </c>
      <c r="C319" s="48">
        <f>F319+I319+L319+O319</f>
        <v>11.5</v>
      </c>
      <c r="D319" s="23">
        <v>1</v>
      </c>
      <c r="E319" s="30">
        <v>13.4</v>
      </c>
      <c r="F319" s="29">
        <f>D319*1.5+5-RIGHT(E319,1)</f>
        <v>2.5</v>
      </c>
      <c r="G319" s="23">
        <v>1</v>
      </c>
      <c r="H319" s="30">
        <v>13.4</v>
      </c>
      <c r="I319" s="29">
        <f>G319*1.5+5-RIGHT(H319,1)</f>
        <v>2.5</v>
      </c>
      <c r="J319" s="23">
        <v>1</v>
      </c>
      <c r="K319" s="30">
        <v>13.4</v>
      </c>
      <c r="L319" s="29">
        <f>J319*1.5+5-RIGHT(K319,1)</f>
        <v>2.5</v>
      </c>
      <c r="M319" s="32">
        <v>2</v>
      </c>
      <c r="N319" s="30">
        <v>13.4</v>
      </c>
      <c r="O319" s="29">
        <f>M319*1.5+5-RIGHT(N319,1)</f>
        <v>4</v>
      </c>
      <c r="S319" s="1"/>
    </row>
    <row r="320" spans="1:19">
      <c r="A320" s="1" t="s">
        <v>3</v>
      </c>
      <c r="B320" s="14" t="s">
        <v>849</v>
      </c>
      <c r="C320" s="48">
        <f>F320+I320+L320+O320</f>
        <v>11.5</v>
      </c>
      <c r="D320" s="22">
        <v>0</v>
      </c>
      <c r="E320" s="28">
        <v>0.5</v>
      </c>
      <c r="F320" s="29">
        <f>D320*1.5+5-RIGHT(E320,1)</f>
        <v>0</v>
      </c>
      <c r="G320" s="23">
        <v>3</v>
      </c>
      <c r="H320" s="30">
        <v>1.3</v>
      </c>
      <c r="I320" s="29">
        <f>G320*1.5+5-RIGHT(H320,1)</f>
        <v>6.5</v>
      </c>
      <c r="J320" s="22">
        <v>0</v>
      </c>
      <c r="K320" s="28">
        <v>0.5</v>
      </c>
      <c r="L320" s="29">
        <f>J320*1.5+5-RIGHT(K320,1)</f>
        <v>0</v>
      </c>
      <c r="M320" s="32">
        <v>2</v>
      </c>
      <c r="N320" s="30">
        <v>1.3</v>
      </c>
      <c r="O320" s="29">
        <f>M320*1.5+5-RIGHT(N320,1)</f>
        <v>5</v>
      </c>
      <c r="S320" s="1"/>
    </row>
    <row r="321" spans="1:19">
      <c r="A321" s="1" t="s">
        <v>2</v>
      </c>
      <c r="B321" s="50" t="s">
        <v>159</v>
      </c>
      <c r="C321" s="48">
        <f>F321+I321+L321+O321</f>
        <v>11.5</v>
      </c>
      <c r="D321" s="22">
        <v>0</v>
      </c>
      <c r="E321" s="28">
        <v>0.5</v>
      </c>
      <c r="F321" s="42">
        <f>D321*1.5+5-RIGHT(E321,1)+1</f>
        <v>1</v>
      </c>
      <c r="G321" s="22">
        <v>0</v>
      </c>
      <c r="H321" s="28">
        <v>0.5</v>
      </c>
      <c r="I321" s="42">
        <f>G321*1.5+5-RIGHT(H321,1)+1</f>
        <v>1</v>
      </c>
      <c r="J321" s="40">
        <v>2</v>
      </c>
      <c r="K321" s="43">
        <v>23.3</v>
      </c>
      <c r="L321" s="42">
        <f>J321*1.5+5-RIGHT(K321,1)+1</f>
        <v>6</v>
      </c>
      <c r="M321" s="40">
        <v>1</v>
      </c>
      <c r="N321" s="43">
        <v>23.4</v>
      </c>
      <c r="O321" s="42">
        <f>M321*1.5+5-RIGHT(N321,1)+1</f>
        <v>3.5</v>
      </c>
      <c r="S321" s="1"/>
    </row>
    <row r="322" spans="1:19">
      <c r="A322" s="1" t="s">
        <v>3</v>
      </c>
      <c r="B322" s="14" t="s">
        <v>568</v>
      </c>
      <c r="C322" s="48">
        <f>F322+I322+L322+O322</f>
        <v>11.5</v>
      </c>
      <c r="D322" s="23">
        <v>1</v>
      </c>
      <c r="E322" s="30">
        <v>55.3</v>
      </c>
      <c r="F322" s="29">
        <f>D322*1.5+5-RIGHT(E322,1)</f>
        <v>3.5</v>
      </c>
      <c r="G322" s="22">
        <v>0</v>
      </c>
      <c r="H322" s="28">
        <v>0.5</v>
      </c>
      <c r="I322" s="29">
        <f>G322*1.5+5-RIGHT(H322,1)</f>
        <v>0</v>
      </c>
      <c r="J322" s="23">
        <v>1</v>
      </c>
      <c r="K322" s="30">
        <v>55.3</v>
      </c>
      <c r="L322" s="29">
        <f>J322*1.5+5-RIGHT(K322,1)</f>
        <v>3.5</v>
      </c>
      <c r="M322" s="23">
        <v>1</v>
      </c>
      <c r="N322" s="30">
        <v>55.2</v>
      </c>
      <c r="O322" s="29">
        <f>M322*1.5+5-RIGHT(N322,1)</f>
        <v>4.5</v>
      </c>
      <c r="S322" s="1"/>
    </row>
    <row r="323" spans="1:19">
      <c r="A323" s="1" t="s">
        <v>3</v>
      </c>
      <c r="B323" s="14" t="s">
        <v>576</v>
      </c>
      <c r="C323" s="48">
        <f>F323+I323+L323+O323</f>
        <v>11.5</v>
      </c>
      <c r="D323" s="23">
        <v>1</v>
      </c>
      <c r="E323" s="30">
        <v>17.2</v>
      </c>
      <c r="F323" s="29">
        <f>D323*1.5+5-RIGHT(E323,1)</f>
        <v>4.5</v>
      </c>
      <c r="G323" s="23">
        <v>1</v>
      </c>
      <c r="H323" s="30">
        <v>17.2</v>
      </c>
      <c r="I323" s="29">
        <f>G323*1.5+5-RIGHT(H323,1)</f>
        <v>4.5</v>
      </c>
      <c r="J323" s="22">
        <v>0</v>
      </c>
      <c r="K323" s="28">
        <v>0.5</v>
      </c>
      <c r="L323" s="29">
        <f>J323*1.5+5-RIGHT(K323,1)</f>
        <v>0</v>
      </c>
      <c r="M323" s="32">
        <v>1</v>
      </c>
      <c r="N323" s="30">
        <v>17.399999999999999</v>
      </c>
      <c r="O323" s="29">
        <f>M323*1.5+5-RIGHT(N323,1)</f>
        <v>2.5</v>
      </c>
      <c r="S323" s="1"/>
    </row>
    <row r="324" spans="1:19">
      <c r="A324" s="1" t="s">
        <v>2</v>
      </c>
      <c r="B324" s="50" t="s">
        <v>106</v>
      </c>
      <c r="C324" s="48">
        <f>F324+I324+L324+O324</f>
        <v>11.5</v>
      </c>
      <c r="D324" s="40">
        <v>2</v>
      </c>
      <c r="E324" s="43">
        <v>24.3</v>
      </c>
      <c r="F324" s="42">
        <f>D324*1.5+5-RIGHT(E324,1)+1</f>
        <v>6</v>
      </c>
      <c r="G324" s="22">
        <v>0</v>
      </c>
      <c r="H324" s="28">
        <v>0.5</v>
      </c>
      <c r="I324" s="42">
        <f>G324*1.5+5-RIGHT(H324,1)+1</f>
        <v>1</v>
      </c>
      <c r="J324" s="22">
        <v>0</v>
      </c>
      <c r="K324" s="28">
        <v>0.5</v>
      </c>
      <c r="L324" s="42">
        <f>J324*1.5+5-RIGHT(K324,1)+1</f>
        <v>1</v>
      </c>
      <c r="M324" s="40">
        <v>1</v>
      </c>
      <c r="N324" s="43">
        <v>24.4</v>
      </c>
      <c r="O324" s="42">
        <f>M324*1.5+5-RIGHT(N324,1)+1</f>
        <v>3.5</v>
      </c>
      <c r="S324" s="1"/>
    </row>
    <row r="325" spans="1:19">
      <c r="A325" s="1" t="s">
        <v>3</v>
      </c>
      <c r="B325" s="14" t="s">
        <v>502</v>
      </c>
      <c r="C325" s="48">
        <f>F325+I325+L325+O325</f>
        <v>11.5</v>
      </c>
      <c r="D325" s="23">
        <v>2</v>
      </c>
      <c r="E325" s="30">
        <v>1.4</v>
      </c>
      <c r="F325" s="29">
        <f>D325*1.5+5-RIGHT(E325,1)</f>
        <v>4</v>
      </c>
      <c r="G325" s="22">
        <v>0</v>
      </c>
      <c r="H325" s="28">
        <v>0.5</v>
      </c>
      <c r="I325" s="29">
        <f>G325*1.5+5-RIGHT(H325,1)</f>
        <v>0</v>
      </c>
      <c r="J325" s="32">
        <v>3</v>
      </c>
      <c r="K325" s="30">
        <v>1.2</v>
      </c>
      <c r="L325" s="29">
        <f>J325*1.5+5-RIGHT(K325,1)</f>
        <v>7.5</v>
      </c>
      <c r="M325" s="22">
        <v>0</v>
      </c>
      <c r="N325" s="28">
        <v>0.5</v>
      </c>
      <c r="O325" s="29">
        <f>M325*1.5+5-RIGHT(N325,1)</f>
        <v>0</v>
      </c>
      <c r="S325" s="1"/>
    </row>
    <row r="326" spans="1:19">
      <c r="A326" s="1" t="s">
        <v>2</v>
      </c>
      <c r="B326" s="50" t="s">
        <v>73</v>
      </c>
      <c r="C326" s="48">
        <f>F326+I326+L326+O326</f>
        <v>11.5</v>
      </c>
      <c r="D326" s="40">
        <v>1</v>
      </c>
      <c r="E326" s="43">
        <v>8.4</v>
      </c>
      <c r="F326" s="42">
        <f>D326*1.5+5-RIGHT(E326,1)+1</f>
        <v>3.5</v>
      </c>
      <c r="G326" s="40">
        <v>1</v>
      </c>
      <c r="H326" s="41">
        <v>12.4</v>
      </c>
      <c r="I326" s="42">
        <f>G326*1.5+5-RIGHT(H326,1)+1</f>
        <v>3.5</v>
      </c>
      <c r="J326" s="40">
        <v>1</v>
      </c>
      <c r="K326" s="43">
        <v>12.4</v>
      </c>
      <c r="L326" s="42">
        <f>J326*1.5+5-RIGHT(K326,1)+1</f>
        <v>3.5</v>
      </c>
      <c r="M326" s="22">
        <v>0</v>
      </c>
      <c r="N326" s="28">
        <v>0.5</v>
      </c>
      <c r="O326" s="42">
        <f>M326*1.5+5-RIGHT(N326,1)+1</f>
        <v>1</v>
      </c>
      <c r="S326" s="1"/>
    </row>
    <row r="327" spans="1:19">
      <c r="A327" s="1" t="s">
        <v>3</v>
      </c>
      <c r="B327" s="14" t="s">
        <v>639</v>
      </c>
      <c r="C327" s="48">
        <f>F327+I327+L327+O327</f>
        <v>11.5</v>
      </c>
      <c r="D327" s="23">
        <v>1</v>
      </c>
      <c r="E327" s="30">
        <v>43.2</v>
      </c>
      <c r="F327" s="29">
        <f>D327*1.5+5-RIGHT(E327,1)</f>
        <v>4.5</v>
      </c>
      <c r="G327" s="23">
        <v>1</v>
      </c>
      <c r="H327" s="30">
        <v>43.2</v>
      </c>
      <c r="I327" s="29">
        <f>G327*1.5+5-RIGHT(H327,1)</f>
        <v>4.5</v>
      </c>
      <c r="J327" s="23">
        <v>1</v>
      </c>
      <c r="K327" s="30">
        <v>43.4</v>
      </c>
      <c r="L327" s="29">
        <f>J327*1.5+5-RIGHT(K327,1)</f>
        <v>2.5</v>
      </c>
      <c r="M327" s="22">
        <v>0</v>
      </c>
      <c r="N327" s="28">
        <v>0.5</v>
      </c>
      <c r="O327" s="29">
        <f>M327*1.5+5-RIGHT(N327,1)</f>
        <v>0</v>
      </c>
      <c r="S327" s="1"/>
    </row>
    <row r="328" spans="1:19">
      <c r="A328" s="1" t="s">
        <v>3</v>
      </c>
      <c r="B328" s="14" t="s">
        <v>895</v>
      </c>
      <c r="C328" s="48">
        <f>F328+I328+L328+O328</f>
        <v>11</v>
      </c>
      <c r="D328" s="22">
        <v>0</v>
      </c>
      <c r="E328" s="28">
        <v>0.5</v>
      </c>
      <c r="F328" s="29">
        <f>D328*1.5+5-RIGHT(E328,1)</f>
        <v>0</v>
      </c>
      <c r="G328" s="22">
        <v>0</v>
      </c>
      <c r="H328" s="28">
        <v>0.5</v>
      </c>
      <c r="I328" s="29">
        <f>G328*1.5+5-RIGHT(H328,1)</f>
        <v>0</v>
      </c>
      <c r="J328" s="23">
        <v>2</v>
      </c>
      <c r="K328" s="30">
        <v>1.1000000000000001</v>
      </c>
      <c r="L328" s="29">
        <f>J328*1.5+5-RIGHT(K328,1)</f>
        <v>7</v>
      </c>
      <c r="M328" s="32">
        <v>2</v>
      </c>
      <c r="N328" s="30">
        <v>1.4</v>
      </c>
      <c r="O328" s="29">
        <f>M328*1.5+5-RIGHT(N328,1)</f>
        <v>4</v>
      </c>
      <c r="S328" s="1"/>
    </row>
    <row r="329" spans="1:19">
      <c r="A329" s="1" t="s">
        <v>3</v>
      </c>
      <c r="B329" s="14" t="s">
        <v>662</v>
      </c>
      <c r="C329" s="48">
        <f>F329+I329+L329+O329</f>
        <v>11</v>
      </c>
      <c r="D329" s="23">
        <v>1</v>
      </c>
      <c r="E329" s="30">
        <v>33.299999999999997</v>
      </c>
      <c r="F329" s="29">
        <f>D329*1.5+5-RIGHT(E329,1)</f>
        <v>3.5</v>
      </c>
      <c r="G329" s="22">
        <v>0</v>
      </c>
      <c r="H329" s="28">
        <v>0.5</v>
      </c>
      <c r="I329" s="29">
        <f>G329*1.5+5-RIGHT(H329,1)</f>
        <v>0</v>
      </c>
      <c r="J329" s="23">
        <v>1</v>
      </c>
      <c r="K329" s="30">
        <v>33.299999999999997</v>
      </c>
      <c r="L329" s="29">
        <f>J329*1.5+5-RIGHT(K329,1)</f>
        <v>3.5</v>
      </c>
      <c r="M329" s="32">
        <v>2</v>
      </c>
      <c r="N329" s="30">
        <v>33.4</v>
      </c>
      <c r="O329" s="29">
        <f>M329*1.5+5-RIGHT(N329,1)</f>
        <v>4</v>
      </c>
      <c r="S329" s="1"/>
    </row>
    <row r="330" spans="1:19">
      <c r="A330" s="1" t="s">
        <v>2</v>
      </c>
      <c r="B330" s="50" t="s">
        <v>139</v>
      </c>
      <c r="C330" s="48">
        <f>F330+I330+L330+O330</f>
        <v>11</v>
      </c>
      <c r="D330" s="22">
        <v>0</v>
      </c>
      <c r="E330" s="28">
        <v>0.5</v>
      </c>
      <c r="F330" s="42">
        <f>D330*1.5+5-RIGHT(E330,1)+1</f>
        <v>1</v>
      </c>
      <c r="G330" s="22">
        <v>0</v>
      </c>
      <c r="H330" s="28">
        <v>0.5</v>
      </c>
      <c r="I330" s="42">
        <f>G330*1.5+5-RIGHT(H330,1)+1</f>
        <v>1</v>
      </c>
      <c r="J330" s="22">
        <v>0</v>
      </c>
      <c r="K330" s="28">
        <v>0.5</v>
      </c>
      <c r="L330" s="42">
        <f>J330*1.5+5-RIGHT(K330,1)+1</f>
        <v>1</v>
      </c>
      <c r="M330" s="40">
        <v>2</v>
      </c>
      <c r="N330" s="43">
        <v>7.1</v>
      </c>
      <c r="O330" s="42">
        <f>M330*1.5+5-RIGHT(N330,1)+1</f>
        <v>8</v>
      </c>
      <c r="S330" s="1"/>
    </row>
    <row r="331" spans="1:19">
      <c r="A331" s="1" t="s">
        <v>3</v>
      </c>
      <c r="B331" s="14" t="s">
        <v>529</v>
      </c>
      <c r="C331" s="48">
        <f>F331+I331+L331+O331</f>
        <v>11</v>
      </c>
      <c r="D331" s="23">
        <v>1</v>
      </c>
      <c r="E331" s="30">
        <v>16.399999999999999</v>
      </c>
      <c r="F331" s="29">
        <f>D331*1.5+5-RIGHT(E331,1)</f>
        <v>2.5</v>
      </c>
      <c r="G331" s="22">
        <v>0</v>
      </c>
      <c r="H331" s="28">
        <v>0.5</v>
      </c>
      <c r="I331" s="29">
        <f>G331*1.5+5-RIGHT(H331,1)</f>
        <v>0</v>
      </c>
      <c r="J331" s="32">
        <v>2</v>
      </c>
      <c r="K331" s="30">
        <v>16.3</v>
      </c>
      <c r="L331" s="29">
        <f>J331*1.5+5-RIGHT(K331,1)</f>
        <v>5</v>
      </c>
      <c r="M331" s="32">
        <v>1</v>
      </c>
      <c r="N331" s="30">
        <v>16.3</v>
      </c>
      <c r="O331" s="29">
        <f>M331*1.5+5-RIGHT(N331,1)</f>
        <v>3.5</v>
      </c>
      <c r="S331" s="1"/>
    </row>
    <row r="332" spans="1:19">
      <c r="A332" s="1" t="s">
        <v>3</v>
      </c>
      <c r="B332" s="14" t="s">
        <v>883</v>
      </c>
      <c r="C332" s="48">
        <f>F332+I332+L332+O332</f>
        <v>11</v>
      </c>
      <c r="D332" s="22">
        <v>0</v>
      </c>
      <c r="E332" s="28">
        <v>0.5</v>
      </c>
      <c r="F332" s="29">
        <f>D332*1.5+5-RIGHT(E332,1)</f>
        <v>0</v>
      </c>
      <c r="G332" s="23">
        <v>2</v>
      </c>
      <c r="H332" s="30">
        <v>60.2</v>
      </c>
      <c r="I332" s="29">
        <f>G332*1.5+5-RIGHT(H332,1)</f>
        <v>6</v>
      </c>
      <c r="J332" s="23">
        <v>1</v>
      </c>
      <c r="K332" s="30">
        <v>60.4</v>
      </c>
      <c r="L332" s="29">
        <f>J332*1.5+5-RIGHT(K332,1)</f>
        <v>2.5</v>
      </c>
      <c r="M332" s="23">
        <v>1</v>
      </c>
      <c r="N332" s="30">
        <v>60.4</v>
      </c>
      <c r="O332" s="29">
        <f>M332*1.5+5-RIGHT(N332,1)</f>
        <v>2.5</v>
      </c>
      <c r="S332" s="1"/>
    </row>
    <row r="333" spans="1:19">
      <c r="A333" s="1" t="s">
        <v>3</v>
      </c>
      <c r="B333" s="14" t="s">
        <v>593</v>
      </c>
      <c r="C333" s="48">
        <f>F333+I333+L333+O333</f>
        <v>11</v>
      </c>
      <c r="D333" s="23">
        <v>1</v>
      </c>
      <c r="E333" s="30">
        <v>31.4</v>
      </c>
      <c r="F333" s="29">
        <f>D333*1.5+5-RIGHT(E333,1)</f>
        <v>2.5</v>
      </c>
      <c r="G333" s="23">
        <v>1</v>
      </c>
      <c r="H333" s="30">
        <v>31.4</v>
      </c>
      <c r="I333" s="29">
        <f>G333*1.5+5-RIGHT(H333,1)</f>
        <v>2.5</v>
      </c>
      <c r="J333" s="23">
        <v>1</v>
      </c>
      <c r="K333" s="30">
        <v>31.4</v>
      </c>
      <c r="L333" s="29">
        <f>J333*1.5+5-RIGHT(K333,1)</f>
        <v>2.5</v>
      </c>
      <c r="M333" s="32">
        <v>1</v>
      </c>
      <c r="N333" s="30">
        <v>31.3</v>
      </c>
      <c r="O333" s="29">
        <f>M333*1.5+5-RIGHT(N333,1)</f>
        <v>3.5</v>
      </c>
      <c r="S333" s="1"/>
    </row>
    <row r="334" spans="1:19">
      <c r="A334" s="1" t="s">
        <v>3</v>
      </c>
      <c r="B334" s="14" t="s">
        <v>633</v>
      </c>
      <c r="C334" s="48">
        <f>F334+I334+L334+O334</f>
        <v>11</v>
      </c>
      <c r="D334" s="23">
        <v>1</v>
      </c>
      <c r="E334" s="30">
        <v>37.4</v>
      </c>
      <c r="F334" s="29">
        <f>D334*1.5+5-RIGHT(E334,1)</f>
        <v>2.5</v>
      </c>
      <c r="G334" s="23">
        <v>1</v>
      </c>
      <c r="H334" s="30">
        <v>37.4</v>
      </c>
      <c r="I334" s="29">
        <f>G334*1.5+5-RIGHT(H334,1)</f>
        <v>2.5</v>
      </c>
      <c r="J334" s="23">
        <v>1</v>
      </c>
      <c r="K334" s="30">
        <v>37.299999999999997</v>
      </c>
      <c r="L334" s="29">
        <f>J334*1.5+5-RIGHT(K334,1)</f>
        <v>3.5</v>
      </c>
      <c r="M334" s="32">
        <v>1</v>
      </c>
      <c r="N334" s="30">
        <v>37.4</v>
      </c>
      <c r="O334" s="29">
        <f>M334*1.5+5-RIGHT(N334,1)</f>
        <v>2.5</v>
      </c>
      <c r="S334" s="1"/>
    </row>
    <row r="335" spans="1:19">
      <c r="A335" s="1" t="s">
        <v>2</v>
      </c>
      <c r="B335" s="50" t="s">
        <v>166</v>
      </c>
      <c r="C335" s="48">
        <f>F335+I335+L335+O335</f>
        <v>11</v>
      </c>
      <c r="D335" s="22">
        <v>0</v>
      </c>
      <c r="E335" s="28">
        <v>0.5</v>
      </c>
      <c r="F335" s="42">
        <f>D335*1.5+5-RIGHT(E335,1)+1</f>
        <v>1</v>
      </c>
      <c r="G335" s="22">
        <v>0</v>
      </c>
      <c r="H335" s="28">
        <v>0.5</v>
      </c>
      <c r="I335" s="42">
        <f>G335*1.5+5-RIGHT(H335,1)+1</f>
        <v>1</v>
      </c>
      <c r="J335" s="40">
        <v>1</v>
      </c>
      <c r="K335" s="43">
        <v>26.3</v>
      </c>
      <c r="L335" s="42">
        <f>J335*1.5+5-RIGHT(K335,1)+1</f>
        <v>4.5</v>
      </c>
      <c r="M335" s="40">
        <v>1</v>
      </c>
      <c r="N335" s="43">
        <v>26.3</v>
      </c>
      <c r="O335" s="42">
        <f>M335*1.5+5-RIGHT(N335,1)+1</f>
        <v>4.5</v>
      </c>
      <c r="S335" s="1"/>
    </row>
    <row r="336" spans="1:19">
      <c r="A336" s="1" t="s">
        <v>2</v>
      </c>
      <c r="B336" s="50" t="s">
        <v>75</v>
      </c>
      <c r="C336" s="48">
        <f>F336+I336+L336+O336</f>
        <v>11</v>
      </c>
      <c r="D336" s="40">
        <v>1</v>
      </c>
      <c r="E336" s="43">
        <v>9.3000000000000007</v>
      </c>
      <c r="F336" s="42">
        <f>D336*1.5+5-RIGHT(E336,1)+1</f>
        <v>4.5</v>
      </c>
      <c r="G336" s="22">
        <v>0</v>
      </c>
      <c r="H336" s="28">
        <v>0.5</v>
      </c>
      <c r="I336" s="42">
        <f>G336*1.5+5-RIGHT(H336,1)+1</f>
        <v>1</v>
      </c>
      <c r="J336" s="22">
        <v>0</v>
      </c>
      <c r="K336" s="28">
        <v>0.5</v>
      </c>
      <c r="L336" s="42">
        <f>J336*1.5+5-RIGHT(K336,1)+1</f>
        <v>1</v>
      </c>
      <c r="M336" s="40">
        <v>1</v>
      </c>
      <c r="N336" s="43">
        <v>9.3000000000000007</v>
      </c>
      <c r="O336" s="42">
        <f>M336*1.5+5-RIGHT(N336,1)+1</f>
        <v>4.5</v>
      </c>
      <c r="S336" s="1"/>
    </row>
    <row r="337" spans="1:19">
      <c r="A337" s="1" t="s">
        <v>3</v>
      </c>
      <c r="B337" s="14" t="s">
        <v>872</v>
      </c>
      <c r="C337" s="48">
        <f>F337+I337+L337+O337</f>
        <v>11</v>
      </c>
      <c r="D337" s="22">
        <v>0</v>
      </c>
      <c r="E337" s="28">
        <v>0.5</v>
      </c>
      <c r="F337" s="29">
        <f>D337*1.5+5-RIGHT(E337,1)</f>
        <v>0</v>
      </c>
      <c r="G337" s="23">
        <v>3</v>
      </c>
      <c r="H337" s="30">
        <v>49.2</v>
      </c>
      <c r="I337" s="29">
        <f>G337*1.5+5-RIGHT(H337,1)</f>
        <v>7.5</v>
      </c>
      <c r="J337" s="23">
        <v>1</v>
      </c>
      <c r="K337" s="30">
        <v>49.3</v>
      </c>
      <c r="L337" s="29">
        <f>J337*1.5+5-RIGHT(K337,1)</f>
        <v>3.5</v>
      </c>
      <c r="M337" s="22">
        <v>0</v>
      </c>
      <c r="N337" s="28">
        <v>0.5</v>
      </c>
      <c r="O337" s="29">
        <f>M337*1.5+5-RIGHT(N337,1)</f>
        <v>0</v>
      </c>
      <c r="S337" s="1"/>
    </row>
    <row r="338" spans="1:19">
      <c r="A338" s="1" t="s">
        <v>3</v>
      </c>
      <c r="B338" s="14" t="s">
        <v>513</v>
      </c>
      <c r="C338" s="48">
        <f>F338+I338+L338+O338</f>
        <v>11</v>
      </c>
      <c r="D338" s="23">
        <v>1</v>
      </c>
      <c r="E338" s="30">
        <v>12.3</v>
      </c>
      <c r="F338" s="29">
        <f>D338*1.5+5-RIGHT(E338,1)</f>
        <v>3.5</v>
      </c>
      <c r="G338" s="23">
        <v>2</v>
      </c>
      <c r="H338" s="30">
        <v>12.3</v>
      </c>
      <c r="I338" s="29">
        <f>G338*1.5+5-RIGHT(H338,1)</f>
        <v>5</v>
      </c>
      <c r="J338" s="23">
        <v>1</v>
      </c>
      <c r="K338" s="30">
        <v>12.4</v>
      </c>
      <c r="L338" s="29">
        <f>J338*1.5+5-RIGHT(K338,1)</f>
        <v>2.5</v>
      </c>
      <c r="M338" s="22">
        <v>0</v>
      </c>
      <c r="N338" s="28">
        <v>0.5</v>
      </c>
      <c r="O338" s="29">
        <f>M338*1.5+5-RIGHT(N338,1)</f>
        <v>0</v>
      </c>
      <c r="S338" s="1"/>
    </row>
    <row r="339" spans="1:19">
      <c r="A339" s="1" t="s">
        <v>3</v>
      </c>
      <c r="B339" s="14" t="s">
        <v>651</v>
      </c>
      <c r="C339" s="48">
        <f>F339+I339+L339+O339</f>
        <v>11</v>
      </c>
      <c r="D339" s="23">
        <v>3</v>
      </c>
      <c r="E339" s="30">
        <v>41.1</v>
      </c>
      <c r="F339" s="29">
        <f>D339*1.5+5-RIGHT(E339,1)</f>
        <v>8.5</v>
      </c>
      <c r="G339" s="22">
        <v>0</v>
      </c>
      <c r="H339" s="28">
        <v>0.5</v>
      </c>
      <c r="I339" s="29">
        <f>G339*1.5+5-RIGHT(H339,1)</f>
        <v>0</v>
      </c>
      <c r="J339" s="23">
        <v>1</v>
      </c>
      <c r="K339" s="30">
        <v>41.4</v>
      </c>
      <c r="L339" s="29">
        <f>J339*1.5+5-RIGHT(K339,1)</f>
        <v>2.5</v>
      </c>
      <c r="M339" s="22">
        <v>0</v>
      </c>
      <c r="N339" s="28">
        <v>0.5</v>
      </c>
      <c r="O339" s="29">
        <f>M339*1.5+5-RIGHT(N339,1)</f>
        <v>0</v>
      </c>
      <c r="S339" s="1"/>
    </row>
    <row r="340" spans="1:19">
      <c r="A340" s="1" t="s">
        <v>3</v>
      </c>
      <c r="B340" s="14" t="s">
        <v>535</v>
      </c>
      <c r="C340" s="48">
        <f>F340+I340+L340+O340</f>
        <v>11</v>
      </c>
      <c r="D340" s="23">
        <v>2</v>
      </c>
      <c r="E340" s="30">
        <v>1.3</v>
      </c>
      <c r="F340" s="29">
        <f>D340*1.5+5-RIGHT(E340,1)</f>
        <v>5</v>
      </c>
      <c r="G340" s="23">
        <v>2</v>
      </c>
      <c r="H340" s="30">
        <v>1.2</v>
      </c>
      <c r="I340" s="29">
        <f>G340*1.5+5-RIGHT(H340,1)</f>
        <v>6</v>
      </c>
      <c r="J340" s="22">
        <v>0</v>
      </c>
      <c r="K340" s="28">
        <v>0.5</v>
      </c>
      <c r="L340" s="29">
        <f>J340*1.5+5-RIGHT(K340,1)</f>
        <v>0</v>
      </c>
      <c r="M340" s="22">
        <v>0</v>
      </c>
      <c r="N340" s="28">
        <v>0.5</v>
      </c>
      <c r="O340" s="29">
        <f>M340*1.5+5-RIGHT(N340,1)</f>
        <v>0</v>
      </c>
      <c r="S340" s="1"/>
    </row>
    <row r="341" spans="1:19">
      <c r="A341" s="1" t="s">
        <v>3</v>
      </c>
      <c r="B341" s="14" t="s">
        <v>602</v>
      </c>
      <c r="C341" s="48">
        <f>F341+I341+L341+O341</f>
        <v>11</v>
      </c>
      <c r="D341" s="23">
        <v>2</v>
      </c>
      <c r="E341" s="30">
        <v>28.2</v>
      </c>
      <c r="F341" s="29">
        <f>D341*1.5+5-RIGHT(E341,1)</f>
        <v>6</v>
      </c>
      <c r="G341" s="23">
        <v>2</v>
      </c>
      <c r="H341" s="30">
        <v>28.3</v>
      </c>
      <c r="I341" s="29">
        <f>G341*1.5+5-RIGHT(H341,1)</f>
        <v>5</v>
      </c>
      <c r="J341" s="22">
        <v>0</v>
      </c>
      <c r="K341" s="28">
        <v>0.5</v>
      </c>
      <c r="L341" s="29">
        <f>J341*1.5+5-RIGHT(K341,1)</f>
        <v>0</v>
      </c>
      <c r="M341" s="22">
        <v>0</v>
      </c>
      <c r="N341" s="28">
        <v>0.5</v>
      </c>
      <c r="O341" s="29">
        <f>M341*1.5+5-RIGHT(N341,1)</f>
        <v>0</v>
      </c>
      <c r="S341" s="1"/>
    </row>
    <row r="342" spans="1:19">
      <c r="A342" s="1" t="s">
        <v>3</v>
      </c>
      <c r="B342" s="14" t="s">
        <v>558</v>
      </c>
      <c r="C342" s="48">
        <f>F342+I342+L342+O342</f>
        <v>11</v>
      </c>
      <c r="D342" s="23">
        <v>2</v>
      </c>
      <c r="E342" s="30">
        <v>42.1</v>
      </c>
      <c r="F342" s="29">
        <f>D342*1.5+5-RIGHT(E342,1)</f>
        <v>7</v>
      </c>
      <c r="G342" s="23">
        <v>2</v>
      </c>
      <c r="H342" s="30">
        <v>42.4</v>
      </c>
      <c r="I342" s="29">
        <f>G342*1.5+5-RIGHT(H342,1)</f>
        <v>4</v>
      </c>
      <c r="J342" s="22">
        <v>0</v>
      </c>
      <c r="K342" s="28">
        <v>0.5</v>
      </c>
      <c r="L342" s="29">
        <f>J342*1.5+5-RIGHT(K342,1)</f>
        <v>0</v>
      </c>
      <c r="M342" s="22">
        <v>0</v>
      </c>
      <c r="N342" s="28">
        <v>0.5</v>
      </c>
      <c r="O342" s="29">
        <f>M342*1.5+5-RIGHT(N342,1)</f>
        <v>0</v>
      </c>
      <c r="S342" s="1"/>
    </row>
    <row r="343" spans="1:19">
      <c r="A343" s="1" t="s">
        <v>2</v>
      </c>
      <c r="B343" s="50" t="s">
        <v>42</v>
      </c>
      <c r="C343" s="48">
        <f>F343+I343+L343+O343</f>
        <v>11</v>
      </c>
      <c r="D343" s="40">
        <v>2</v>
      </c>
      <c r="E343" s="43">
        <v>12.1</v>
      </c>
      <c r="F343" s="42">
        <f>D343*1.5+5-RIGHT(E343,1)+1</f>
        <v>8</v>
      </c>
      <c r="G343" s="22">
        <v>0</v>
      </c>
      <c r="H343" s="28">
        <v>0.5</v>
      </c>
      <c r="I343" s="42">
        <f>G343*1.5+5-RIGHT(H343,1)+1</f>
        <v>1</v>
      </c>
      <c r="J343" s="22">
        <v>0</v>
      </c>
      <c r="K343" s="28">
        <v>0.5</v>
      </c>
      <c r="L343" s="42">
        <f>J343*1.5+5-RIGHT(K343,1)+1</f>
        <v>1</v>
      </c>
      <c r="M343" s="22">
        <v>0</v>
      </c>
      <c r="N343" s="28">
        <v>0.5</v>
      </c>
      <c r="O343" s="42">
        <f>M343*1.5+5-RIGHT(N343,1)+1</f>
        <v>1</v>
      </c>
      <c r="S343" s="1"/>
    </row>
    <row r="344" spans="1:19">
      <c r="A344" s="1" t="s">
        <v>951</v>
      </c>
      <c r="B344" s="50" t="s">
        <v>905</v>
      </c>
      <c r="C344" s="48">
        <f>F344+I344+L344+O344</f>
        <v>10.5</v>
      </c>
      <c r="D344" s="22">
        <v>0</v>
      </c>
      <c r="E344" s="28">
        <v>0.5</v>
      </c>
      <c r="F344" s="42">
        <f>D344*1.5+5-RIGHT(E344,1)+1</f>
        <v>1</v>
      </c>
      <c r="G344" s="22">
        <v>0</v>
      </c>
      <c r="H344" s="28">
        <v>0.5</v>
      </c>
      <c r="I344" s="29">
        <f>G344*1.5+5-RIGHT(H344,1)</f>
        <v>0</v>
      </c>
      <c r="J344" s="23">
        <v>1</v>
      </c>
      <c r="K344" s="30">
        <v>43.3</v>
      </c>
      <c r="L344" s="29">
        <f>J344*1.5+5-RIGHT(K344,1)</f>
        <v>3.5</v>
      </c>
      <c r="M344" s="32">
        <v>2</v>
      </c>
      <c r="N344" s="30">
        <v>42.2</v>
      </c>
      <c r="O344" s="29">
        <f>M344*1.5+5-RIGHT(N344,1)</f>
        <v>6</v>
      </c>
      <c r="S344" s="1"/>
    </row>
    <row r="345" spans="1:19">
      <c r="A345" s="1" t="s">
        <v>951</v>
      </c>
      <c r="B345" s="50" t="s">
        <v>230</v>
      </c>
      <c r="C345" s="48">
        <f>F345+I345+L345+O345</f>
        <v>10.5</v>
      </c>
      <c r="D345" s="22">
        <v>0</v>
      </c>
      <c r="E345" s="28">
        <v>0.5</v>
      </c>
      <c r="F345" s="42">
        <f>D345*1.5+5-RIGHT(E345,1)+1</f>
        <v>1</v>
      </c>
      <c r="G345" s="40">
        <v>1</v>
      </c>
      <c r="H345" s="41">
        <v>3.3</v>
      </c>
      <c r="I345" s="42">
        <f>G345*1.5+5-RIGHT(H345,1)+1</f>
        <v>4.5</v>
      </c>
      <c r="J345" s="22">
        <v>0</v>
      </c>
      <c r="K345" s="28">
        <v>0.5</v>
      </c>
      <c r="L345" s="42">
        <f>J345*1.5+5-RIGHT(K345,1)+1</f>
        <v>1</v>
      </c>
      <c r="M345" s="32">
        <v>2</v>
      </c>
      <c r="N345" s="30">
        <v>7.4</v>
      </c>
      <c r="O345" s="29">
        <f>M345*1.5+5-RIGHT(N345,1)</f>
        <v>4</v>
      </c>
      <c r="S345" s="1"/>
    </row>
    <row r="346" spans="1:19">
      <c r="A346" s="1" t="s">
        <v>3</v>
      </c>
      <c r="B346" s="14" t="s">
        <v>856</v>
      </c>
      <c r="C346" s="48">
        <f>F346+I346+L346+O346</f>
        <v>10.5</v>
      </c>
      <c r="D346" s="22">
        <v>0</v>
      </c>
      <c r="E346" s="28">
        <v>0.5</v>
      </c>
      <c r="F346" s="29">
        <f>D346*1.5+5-RIGHT(E346,1)</f>
        <v>0</v>
      </c>
      <c r="G346" s="23">
        <v>1</v>
      </c>
      <c r="H346" s="30">
        <v>11.4</v>
      </c>
      <c r="I346" s="29">
        <f>G346*1.5+5-RIGHT(H346,1)</f>
        <v>2.5</v>
      </c>
      <c r="J346" s="23">
        <v>1</v>
      </c>
      <c r="K346" s="30">
        <v>11.2</v>
      </c>
      <c r="L346" s="29">
        <f>J346*1.5+5-RIGHT(K346,1)</f>
        <v>4.5</v>
      </c>
      <c r="M346" s="32">
        <v>1</v>
      </c>
      <c r="N346" s="30">
        <v>11.3</v>
      </c>
      <c r="O346" s="29">
        <f>M346*1.5+5-RIGHT(N346,1)</f>
        <v>3.5</v>
      </c>
      <c r="S346" s="1"/>
    </row>
    <row r="347" spans="1:19">
      <c r="A347" s="1" t="s">
        <v>2</v>
      </c>
      <c r="B347" s="50" t="s">
        <v>430</v>
      </c>
      <c r="C347" s="48">
        <f>F347+I347+L347+O347</f>
        <v>10.5</v>
      </c>
      <c r="D347" s="22">
        <v>0</v>
      </c>
      <c r="E347" s="28">
        <v>0.5</v>
      </c>
      <c r="F347" s="42">
        <f>D347*1.5+5-RIGHT(E347,1)+1</f>
        <v>1</v>
      </c>
      <c r="G347" s="40">
        <v>3</v>
      </c>
      <c r="H347" s="41">
        <v>27.3</v>
      </c>
      <c r="I347" s="42">
        <f>G347*1.5+5-RIGHT(H347,1)+1</f>
        <v>7.5</v>
      </c>
      <c r="J347" s="22">
        <v>0</v>
      </c>
      <c r="K347" s="28">
        <v>0.5</v>
      </c>
      <c r="L347" s="42">
        <f>J347*1.5+5-RIGHT(K347,1)+1</f>
        <v>1</v>
      </c>
      <c r="M347" s="22">
        <v>0</v>
      </c>
      <c r="N347" s="28">
        <v>0.5</v>
      </c>
      <c r="O347" s="42">
        <f>M347*1.5+5-RIGHT(N347,1)+1</f>
        <v>1</v>
      </c>
      <c r="S347" s="1"/>
    </row>
    <row r="348" spans="1:19">
      <c r="A348" s="1" t="s">
        <v>2</v>
      </c>
      <c r="B348" s="50" t="s">
        <v>21</v>
      </c>
      <c r="C348" s="48">
        <f>F348+I348+L348+O348</f>
        <v>10.5</v>
      </c>
      <c r="D348" s="40">
        <v>2</v>
      </c>
      <c r="E348" s="43">
        <v>2.4</v>
      </c>
      <c r="F348" s="42">
        <f>D348*1.5+5-RIGHT(E348,1)+1</f>
        <v>5</v>
      </c>
      <c r="G348" s="40">
        <v>1</v>
      </c>
      <c r="H348" s="41">
        <v>3.4</v>
      </c>
      <c r="I348" s="42">
        <f>G348*1.5+5-RIGHT(H348,1)+1</f>
        <v>3.5</v>
      </c>
      <c r="J348" s="22">
        <v>0</v>
      </c>
      <c r="K348" s="28">
        <v>0.5</v>
      </c>
      <c r="L348" s="42">
        <f>J348*1.5+5-RIGHT(K348,1)+1</f>
        <v>1</v>
      </c>
      <c r="M348" s="22">
        <v>0</v>
      </c>
      <c r="N348" s="28">
        <v>0.5</v>
      </c>
      <c r="O348" s="42">
        <f>M348*1.5+5-RIGHT(N348,1)+1</f>
        <v>1</v>
      </c>
      <c r="S348" s="1"/>
    </row>
    <row r="349" spans="1:19">
      <c r="A349" s="1" t="s">
        <v>3</v>
      </c>
      <c r="B349" s="14" t="s">
        <v>757</v>
      </c>
      <c r="C349" s="48">
        <f>F349+I349+L349+O349</f>
        <v>10</v>
      </c>
      <c r="D349" s="23">
        <v>1</v>
      </c>
      <c r="E349" s="30">
        <v>60.3</v>
      </c>
      <c r="F349" s="29">
        <f>D349*1.5+5-RIGHT(E349,1)</f>
        <v>3.5</v>
      </c>
      <c r="G349" s="22">
        <v>0</v>
      </c>
      <c r="H349" s="28">
        <v>0.5</v>
      </c>
      <c r="I349" s="29">
        <f>G349*1.5+5-RIGHT(H349,1)</f>
        <v>0</v>
      </c>
      <c r="J349" s="22">
        <v>0</v>
      </c>
      <c r="K349" s="28">
        <v>0.5</v>
      </c>
      <c r="L349" s="29">
        <f>J349*1.5+5-RIGHT(K349,1)</f>
        <v>0</v>
      </c>
      <c r="M349" s="32">
        <v>3</v>
      </c>
      <c r="N349" s="30">
        <v>60.3</v>
      </c>
      <c r="O349" s="29">
        <f>M349*1.5+5-RIGHT(N349,1)</f>
        <v>6.5</v>
      </c>
      <c r="S349" s="1"/>
    </row>
    <row r="350" spans="1:19">
      <c r="A350" s="1" t="s">
        <v>3</v>
      </c>
      <c r="B350" s="14" t="s">
        <v>611</v>
      </c>
      <c r="C350" s="48">
        <f>F350+I350+L350+O350</f>
        <v>10</v>
      </c>
      <c r="D350" s="23">
        <v>1</v>
      </c>
      <c r="E350" s="30">
        <v>19.3</v>
      </c>
      <c r="F350" s="29">
        <f>D350*1.5+5-RIGHT(E350,1)</f>
        <v>3.5</v>
      </c>
      <c r="G350" s="22">
        <v>0</v>
      </c>
      <c r="H350" s="28">
        <v>0.5</v>
      </c>
      <c r="I350" s="29">
        <f>G350*1.5+5-RIGHT(H350,1)</f>
        <v>0</v>
      </c>
      <c r="J350" s="23">
        <v>1</v>
      </c>
      <c r="K350" s="30">
        <v>19.399999999999999</v>
      </c>
      <c r="L350" s="29">
        <f>J350*1.5+5-RIGHT(K350,1)</f>
        <v>2.5</v>
      </c>
      <c r="M350" s="32">
        <v>2</v>
      </c>
      <c r="N350" s="30">
        <v>20.399999999999999</v>
      </c>
      <c r="O350" s="29">
        <f>M350*1.5+5-RIGHT(N350,1)</f>
        <v>4</v>
      </c>
      <c r="S350" s="1"/>
    </row>
    <row r="351" spans="1:19">
      <c r="A351" s="1" t="s">
        <v>3</v>
      </c>
      <c r="B351" s="14" t="s">
        <v>946</v>
      </c>
      <c r="C351" s="48">
        <f>F351+I351+L351+O351</f>
        <v>10</v>
      </c>
      <c r="D351" s="22">
        <v>0</v>
      </c>
      <c r="E351" s="28">
        <v>0.5</v>
      </c>
      <c r="F351" s="29">
        <f>D351*1.5+5-RIGHT(E351,1)</f>
        <v>0</v>
      </c>
      <c r="G351" s="23">
        <v>2</v>
      </c>
      <c r="H351" s="30">
        <v>57.4</v>
      </c>
      <c r="I351" s="29">
        <f>G351*1.5+5-RIGHT(H351,1)</f>
        <v>4</v>
      </c>
      <c r="J351" s="22">
        <v>0</v>
      </c>
      <c r="K351" s="28">
        <v>0.5</v>
      </c>
      <c r="L351" s="29">
        <f>J351*1.5+5-RIGHT(K351,1)</f>
        <v>0</v>
      </c>
      <c r="M351" s="32">
        <v>2</v>
      </c>
      <c r="N351" s="30">
        <v>57.2</v>
      </c>
      <c r="O351" s="29">
        <f>M351*1.5+5-RIGHT(N351,1)</f>
        <v>6</v>
      </c>
      <c r="S351" s="1"/>
    </row>
    <row r="352" spans="1:19">
      <c r="A352" s="1" t="s">
        <v>3</v>
      </c>
      <c r="B352" s="14" t="s">
        <v>853</v>
      </c>
      <c r="C352" s="48">
        <f>F352+I352+L352+O352</f>
        <v>10</v>
      </c>
      <c r="D352" s="22">
        <v>0</v>
      </c>
      <c r="E352" s="28">
        <v>0.5</v>
      </c>
      <c r="F352" s="29">
        <f>D352*1.5+5-RIGHT(E352,1)</f>
        <v>0</v>
      </c>
      <c r="G352" s="23">
        <v>2</v>
      </c>
      <c r="H352" s="30">
        <v>9.1999999999999993</v>
      </c>
      <c r="I352" s="29">
        <f>G352*1.5+5-RIGHT(H352,1)</f>
        <v>6</v>
      </c>
      <c r="J352" s="22">
        <v>0</v>
      </c>
      <c r="K352" s="28">
        <v>0.5</v>
      </c>
      <c r="L352" s="29">
        <f>J352*1.5+5-RIGHT(K352,1)</f>
        <v>0</v>
      </c>
      <c r="M352" s="32">
        <v>2</v>
      </c>
      <c r="N352" s="30">
        <v>9.4</v>
      </c>
      <c r="O352" s="29">
        <f>M352*1.5+5-RIGHT(N352,1)</f>
        <v>4</v>
      </c>
      <c r="S352" s="1"/>
    </row>
    <row r="353" spans="1:19">
      <c r="A353" s="1" t="s">
        <v>2</v>
      </c>
      <c r="B353" s="50" t="s">
        <v>185</v>
      </c>
      <c r="C353" s="48">
        <f>F353+I353+L353+O353</f>
        <v>10</v>
      </c>
      <c r="D353" s="22">
        <v>0</v>
      </c>
      <c r="E353" s="28">
        <v>0.5</v>
      </c>
      <c r="F353" s="42">
        <f>D353*1.5+5-RIGHT(E353,1)+1</f>
        <v>1</v>
      </c>
      <c r="G353" s="22">
        <v>0</v>
      </c>
      <c r="H353" s="28">
        <v>0.5</v>
      </c>
      <c r="I353" s="42">
        <f>G353*1.5+5-RIGHT(H353,1)+1</f>
        <v>1</v>
      </c>
      <c r="J353" s="22">
        <v>0</v>
      </c>
      <c r="K353" s="28">
        <v>0.5</v>
      </c>
      <c r="L353" s="42">
        <f>J353*1.5+5-RIGHT(K353,1)+1</f>
        <v>1</v>
      </c>
      <c r="M353" s="40">
        <v>2</v>
      </c>
      <c r="N353" s="43">
        <v>15.2</v>
      </c>
      <c r="O353" s="42">
        <f>M353*1.5+5-RIGHT(N353,1)+1</f>
        <v>7</v>
      </c>
      <c r="S353" s="1"/>
    </row>
    <row r="354" spans="1:19">
      <c r="A354" s="1" t="s">
        <v>2</v>
      </c>
      <c r="B354" s="50" t="s">
        <v>129</v>
      </c>
      <c r="C354" s="48">
        <f>F354+I354+L354+O354</f>
        <v>10</v>
      </c>
      <c r="D354" s="22">
        <v>0</v>
      </c>
      <c r="E354" s="28">
        <v>0.5</v>
      </c>
      <c r="F354" s="42">
        <f>D354*1.5+5-RIGHT(E354,1)+1</f>
        <v>1</v>
      </c>
      <c r="G354" s="22">
        <v>0</v>
      </c>
      <c r="H354" s="28">
        <v>0.5</v>
      </c>
      <c r="I354" s="42">
        <f>G354*1.5+5-RIGHT(H354,1)+1</f>
        <v>1</v>
      </c>
      <c r="J354" s="40">
        <v>1</v>
      </c>
      <c r="K354" s="44">
        <v>3.4</v>
      </c>
      <c r="L354" s="42">
        <f>J354*1.5+5-RIGHT(K354,1)+1</f>
        <v>3.5</v>
      </c>
      <c r="M354" s="40">
        <v>1</v>
      </c>
      <c r="N354" s="43">
        <v>2.2999999999999998</v>
      </c>
      <c r="O354" s="42">
        <f>M354*1.5+5-RIGHT(N354,1)+1</f>
        <v>4.5</v>
      </c>
      <c r="S354" s="1"/>
    </row>
    <row r="355" spans="1:19">
      <c r="A355" s="1" t="s">
        <v>2</v>
      </c>
      <c r="B355" s="50" t="s">
        <v>160</v>
      </c>
      <c r="C355" s="48">
        <f>F355+I355+L355+O355</f>
        <v>10</v>
      </c>
      <c r="D355" s="22">
        <v>0</v>
      </c>
      <c r="E355" s="28">
        <v>0.5</v>
      </c>
      <c r="F355" s="42">
        <f>D355*1.5+5-RIGHT(E355,1)+1</f>
        <v>1</v>
      </c>
      <c r="G355" s="40">
        <v>1</v>
      </c>
      <c r="H355" s="41">
        <v>21.3</v>
      </c>
      <c r="I355" s="42">
        <f>G355*1.5+5-RIGHT(H355,1)+1</f>
        <v>4.5</v>
      </c>
      <c r="J355" s="22">
        <v>0</v>
      </c>
      <c r="K355" s="28">
        <v>0.5</v>
      </c>
      <c r="L355" s="42">
        <f>J355*1.5+5-RIGHT(K355,1)+1</f>
        <v>1</v>
      </c>
      <c r="M355" s="40">
        <v>1</v>
      </c>
      <c r="N355" s="43">
        <v>21.4</v>
      </c>
      <c r="O355" s="42">
        <f>M355*1.5+5-RIGHT(N355,1)+1</f>
        <v>3.5</v>
      </c>
      <c r="S355" s="1"/>
    </row>
    <row r="356" spans="1:19">
      <c r="A356" s="1" t="s">
        <v>2</v>
      </c>
      <c r="B356" s="50" t="s">
        <v>167</v>
      </c>
      <c r="C356" s="48">
        <f>F356+I356+L356+O356</f>
        <v>10</v>
      </c>
      <c r="D356" s="22">
        <v>0</v>
      </c>
      <c r="E356" s="28">
        <v>0.5</v>
      </c>
      <c r="F356" s="42">
        <f>D356*1.5+5-RIGHT(E356,1)+1</f>
        <v>1</v>
      </c>
      <c r="G356" s="40">
        <v>1</v>
      </c>
      <c r="H356" s="41">
        <v>28.3</v>
      </c>
      <c r="I356" s="42">
        <f>G356*1.5+5-RIGHT(H356,1)+1</f>
        <v>4.5</v>
      </c>
      <c r="J356" s="22">
        <v>0</v>
      </c>
      <c r="K356" s="28">
        <v>0.5</v>
      </c>
      <c r="L356" s="42">
        <f>J356*1.5+5-RIGHT(K356,1)+1</f>
        <v>1</v>
      </c>
      <c r="M356" s="40">
        <v>1</v>
      </c>
      <c r="N356" s="43">
        <v>27.4</v>
      </c>
      <c r="O356" s="42">
        <f>M356*1.5+5-RIGHT(N356,1)+1</f>
        <v>3.5</v>
      </c>
      <c r="S356" s="1"/>
    </row>
    <row r="357" spans="1:19">
      <c r="A357" s="1" t="s">
        <v>2</v>
      </c>
      <c r="B357" s="50" t="s">
        <v>186</v>
      </c>
      <c r="C357" s="48">
        <f>F357+I357+L357+O357</f>
        <v>10</v>
      </c>
      <c r="D357" s="22">
        <v>0</v>
      </c>
      <c r="E357" s="28">
        <v>0.5</v>
      </c>
      <c r="F357" s="42">
        <f>D357*1.5+5-RIGHT(E357,1)+1</f>
        <v>1</v>
      </c>
      <c r="G357" s="40">
        <v>1</v>
      </c>
      <c r="H357" s="41">
        <v>18.399999999999999</v>
      </c>
      <c r="I357" s="42">
        <f>G357*1.5+5-RIGHT(H357,1)+1</f>
        <v>3.5</v>
      </c>
      <c r="J357" s="22">
        <v>0</v>
      </c>
      <c r="K357" s="28">
        <v>0.5</v>
      </c>
      <c r="L357" s="42">
        <f>J357*1.5+5-RIGHT(K357,1)+1</f>
        <v>1</v>
      </c>
      <c r="M357" s="40">
        <v>1</v>
      </c>
      <c r="N357" s="43">
        <v>19.3</v>
      </c>
      <c r="O357" s="42">
        <f>M357*1.5+5-RIGHT(N357,1)+1</f>
        <v>4.5</v>
      </c>
      <c r="S357" s="1"/>
    </row>
    <row r="358" spans="1:19">
      <c r="A358" s="1" t="s">
        <v>2</v>
      </c>
      <c r="B358" s="50" t="s">
        <v>51</v>
      </c>
      <c r="C358" s="48">
        <f>F358+I358+L358+O358</f>
        <v>10</v>
      </c>
      <c r="D358" s="40">
        <v>1</v>
      </c>
      <c r="E358" s="43">
        <v>16.399999999999999</v>
      </c>
      <c r="F358" s="42">
        <f>D358*1.5+5-RIGHT(E358,1)+1</f>
        <v>3.5</v>
      </c>
      <c r="G358" s="22">
        <v>0</v>
      </c>
      <c r="H358" s="28">
        <v>0.5</v>
      </c>
      <c r="I358" s="42">
        <f>G358*1.5+5-RIGHT(H358,1)+1</f>
        <v>1</v>
      </c>
      <c r="J358" s="22">
        <v>0</v>
      </c>
      <c r="K358" s="28">
        <v>0.5</v>
      </c>
      <c r="L358" s="42">
        <f>J358*1.5+5-RIGHT(K358,1)+1</f>
        <v>1</v>
      </c>
      <c r="M358" s="40">
        <v>1</v>
      </c>
      <c r="N358" s="43">
        <v>25.3</v>
      </c>
      <c r="O358" s="42">
        <f>M358*1.5+5-RIGHT(N358,1)+1</f>
        <v>4.5</v>
      </c>
      <c r="S358" s="1"/>
    </row>
    <row r="359" spans="1:19">
      <c r="A359" s="1" t="s">
        <v>3</v>
      </c>
      <c r="B359" s="14" t="s">
        <v>857</v>
      </c>
      <c r="C359" s="48">
        <f>F359+I359+L359+O359</f>
        <v>10</v>
      </c>
      <c r="D359" s="22">
        <v>0</v>
      </c>
      <c r="E359" s="28">
        <v>0.5</v>
      </c>
      <c r="F359" s="29">
        <f>D359*1.5+5-RIGHT(E359,1)</f>
        <v>0</v>
      </c>
      <c r="G359" s="23">
        <v>3</v>
      </c>
      <c r="H359" s="30">
        <v>16.2</v>
      </c>
      <c r="I359" s="29">
        <f>G359*1.5+5-RIGHT(H359,1)</f>
        <v>7.5</v>
      </c>
      <c r="J359" s="23">
        <v>1</v>
      </c>
      <c r="K359" s="30">
        <v>16.399999999999999</v>
      </c>
      <c r="L359" s="29">
        <f>J359*1.5+5-RIGHT(K359,1)</f>
        <v>2.5</v>
      </c>
      <c r="M359" s="22">
        <v>0</v>
      </c>
      <c r="N359" s="28">
        <v>0.5</v>
      </c>
      <c r="O359" s="29">
        <f>M359*1.5+5-RIGHT(N359,1)</f>
        <v>0</v>
      </c>
      <c r="S359" s="1"/>
    </row>
    <row r="360" spans="1:19">
      <c r="A360" s="1" t="s">
        <v>3</v>
      </c>
      <c r="B360" s="14" t="s">
        <v>750</v>
      </c>
      <c r="C360" s="48">
        <f>F360+I360+L360+O360</f>
        <v>10</v>
      </c>
      <c r="D360" s="23">
        <v>2</v>
      </c>
      <c r="E360" s="30">
        <v>54.3</v>
      </c>
      <c r="F360" s="29">
        <f>D360*1.5+5-RIGHT(E360,1)</f>
        <v>5</v>
      </c>
      <c r="G360" s="23">
        <v>1</v>
      </c>
      <c r="H360" s="39">
        <v>54.4</v>
      </c>
      <c r="I360" s="29">
        <f>G360*1.5+5-RIGHT(H360,1)</f>
        <v>2.5</v>
      </c>
      <c r="J360" s="23">
        <v>1</v>
      </c>
      <c r="K360" s="30">
        <v>54.4</v>
      </c>
      <c r="L360" s="29">
        <f>J360*1.5+5-RIGHT(K360,1)</f>
        <v>2.5</v>
      </c>
      <c r="M360" s="22">
        <v>0</v>
      </c>
      <c r="N360" s="28">
        <v>0.5</v>
      </c>
      <c r="O360" s="29">
        <f>M360*1.5+5-RIGHT(N360,1)</f>
        <v>0</v>
      </c>
      <c r="S360" s="1"/>
    </row>
    <row r="361" spans="1:19">
      <c r="A361" s="1" t="s">
        <v>2</v>
      </c>
      <c r="B361" s="50" t="s">
        <v>22</v>
      </c>
      <c r="C361" s="48">
        <f>F361+I361+L361+O361</f>
        <v>10</v>
      </c>
      <c r="D361" s="40">
        <v>1</v>
      </c>
      <c r="E361" s="43">
        <v>7.3</v>
      </c>
      <c r="F361" s="42">
        <f>D361*1.5+5-RIGHT(E361,1)+1</f>
        <v>4.5</v>
      </c>
      <c r="G361" s="22">
        <v>0</v>
      </c>
      <c r="H361" s="28">
        <v>0.5</v>
      </c>
      <c r="I361" s="42">
        <f>G361*1.5+5-RIGHT(H361,1)+1</f>
        <v>1</v>
      </c>
      <c r="J361" s="40">
        <v>1</v>
      </c>
      <c r="K361" s="44">
        <v>5.4</v>
      </c>
      <c r="L361" s="42">
        <f>J361*1.5+5-RIGHT(K361,1)+1</f>
        <v>3.5</v>
      </c>
      <c r="M361" s="22">
        <v>0</v>
      </c>
      <c r="N361" s="28">
        <v>0.5</v>
      </c>
      <c r="O361" s="42">
        <f>M361*1.5+5-RIGHT(N361,1)+1</f>
        <v>1</v>
      </c>
      <c r="S361" s="1"/>
    </row>
    <row r="362" spans="1:19">
      <c r="A362" s="1" t="s">
        <v>2</v>
      </c>
      <c r="B362" s="50" t="s">
        <v>35</v>
      </c>
      <c r="C362" s="48">
        <f>F362+I362+L362+O362</f>
        <v>10</v>
      </c>
      <c r="D362" s="40">
        <v>1</v>
      </c>
      <c r="E362" s="43">
        <v>21.4</v>
      </c>
      <c r="F362" s="42">
        <f>D362*1.5+5-RIGHT(E362,1)+1</f>
        <v>3.5</v>
      </c>
      <c r="G362" s="22">
        <v>0</v>
      </c>
      <c r="H362" s="28">
        <v>0.5</v>
      </c>
      <c r="I362" s="42">
        <f>G362*1.5+5-RIGHT(H362,1)+1</f>
        <v>1</v>
      </c>
      <c r="J362" s="40">
        <v>1</v>
      </c>
      <c r="K362" s="43">
        <v>21.3</v>
      </c>
      <c r="L362" s="42">
        <f>J362*1.5+5-RIGHT(K362,1)+1</f>
        <v>4.5</v>
      </c>
      <c r="M362" s="22">
        <v>0</v>
      </c>
      <c r="N362" s="28">
        <v>0.5</v>
      </c>
      <c r="O362" s="42">
        <f>M362*1.5+5-RIGHT(N362,1)+1</f>
        <v>1</v>
      </c>
      <c r="S362" s="1"/>
    </row>
    <row r="363" spans="1:19">
      <c r="A363" s="1" t="s">
        <v>3</v>
      </c>
      <c r="B363" s="14" t="s">
        <v>670</v>
      </c>
      <c r="C363" s="48">
        <f>F363+I363+L363+O363</f>
        <v>10</v>
      </c>
      <c r="D363" s="23">
        <v>1</v>
      </c>
      <c r="E363" s="30">
        <v>36.200000000000003</v>
      </c>
      <c r="F363" s="29">
        <f>D363*1.5+5-RIGHT(E363,1)</f>
        <v>4.5</v>
      </c>
      <c r="G363" s="23">
        <v>3</v>
      </c>
      <c r="H363" s="30">
        <v>46.4</v>
      </c>
      <c r="I363" s="29">
        <f>G363*1.5+5-RIGHT(H363,1)</f>
        <v>5.5</v>
      </c>
      <c r="J363" s="22">
        <v>0</v>
      </c>
      <c r="K363" s="28">
        <v>0.5</v>
      </c>
      <c r="L363" s="29">
        <f>J363*1.5+5-RIGHT(K363,1)</f>
        <v>0</v>
      </c>
      <c r="M363" s="22">
        <v>0</v>
      </c>
      <c r="N363" s="28">
        <v>0.5</v>
      </c>
      <c r="O363" s="29">
        <f>M363*1.5+5-RIGHT(N363,1)</f>
        <v>0</v>
      </c>
      <c r="S363" s="1"/>
    </row>
    <row r="364" spans="1:19">
      <c r="A364" s="1" t="s">
        <v>2</v>
      </c>
      <c r="B364" s="50" t="s">
        <v>114</v>
      </c>
      <c r="C364" s="48">
        <f>F364+I364+L364+O364</f>
        <v>10</v>
      </c>
      <c r="D364" s="40">
        <v>1</v>
      </c>
      <c r="E364" s="43">
        <v>26.4</v>
      </c>
      <c r="F364" s="42">
        <f>D364*1.5+5-RIGHT(E364,1)+1</f>
        <v>3.5</v>
      </c>
      <c r="G364" s="40">
        <v>1</v>
      </c>
      <c r="H364" s="41">
        <v>26.3</v>
      </c>
      <c r="I364" s="42">
        <f>G364*1.5+5-RIGHT(H364,1)+1</f>
        <v>4.5</v>
      </c>
      <c r="J364" s="22">
        <v>0</v>
      </c>
      <c r="K364" s="28">
        <v>0.5</v>
      </c>
      <c r="L364" s="42">
        <f>J364*1.5+5-RIGHT(K364,1)+1</f>
        <v>1</v>
      </c>
      <c r="M364" s="22">
        <v>0</v>
      </c>
      <c r="N364" s="28">
        <v>0.5</v>
      </c>
      <c r="O364" s="42">
        <f>M364*1.5+5-RIGHT(N364,1)+1</f>
        <v>1</v>
      </c>
      <c r="S364" s="1"/>
    </row>
    <row r="365" spans="1:19">
      <c r="A365" s="1" t="s">
        <v>3</v>
      </c>
      <c r="B365" s="14" t="s">
        <v>644</v>
      </c>
      <c r="C365" s="48">
        <f>F365+I365+L365+O365</f>
        <v>10</v>
      </c>
      <c r="D365" s="23">
        <v>4</v>
      </c>
      <c r="E365" s="30">
        <v>46.1</v>
      </c>
      <c r="F365" s="29">
        <f>D365*1.5+5-RIGHT(E365,1)</f>
        <v>10</v>
      </c>
      <c r="G365" s="22">
        <v>0</v>
      </c>
      <c r="H365" s="28">
        <v>0.5</v>
      </c>
      <c r="I365" s="29">
        <f>G365*1.5+5-RIGHT(H365,1)</f>
        <v>0</v>
      </c>
      <c r="J365" s="22">
        <v>0</v>
      </c>
      <c r="K365" s="28">
        <v>0.5</v>
      </c>
      <c r="L365" s="29">
        <f>J365*1.5+5-RIGHT(K365,1)</f>
        <v>0</v>
      </c>
      <c r="M365" s="22">
        <v>0</v>
      </c>
      <c r="N365" s="28">
        <v>0.5</v>
      </c>
      <c r="O365" s="29">
        <f>M365*1.5+5-RIGHT(N365,1)</f>
        <v>0</v>
      </c>
      <c r="S365" s="1"/>
    </row>
    <row r="366" spans="1:19">
      <c r="A366" s="1" t="s">
        <v>2</v>
      </c>
      <c r="B366" s="50" t="s">
        <v>71</v>
      </c>
      <c r="C366" s="48">
        <f>F366+I366+L366+O366</f>
        <v>10</v>
      </c>
      <c r="D366" s="40">
        <v>2</v>
      </c>
      <c r="E366" s="43">
        <v>8.1999999999999993</v>
      </c>
      <c r="F366" s="42">
        <f>D366*1.5+5-RIGHT(E366,1)+1</f>
        <v>7</v>
      </c>
      <c r="G366" s="22">
        <v>0</v>
      </c>
      <c r="H366" s="28">
        <v>0.5</v>
      </c>
      <c r="I366" s="42">
        <f>G366*1.5+5-RIGHT(H366,1)+1</f>
        <v>1</v>
      </c>
      <c r="J366" s="22">
        <v>0</v>
      </c>
      <c r="K366" s="28">
        <v>0.5</v>
      </c>
      <c r="L366" s="42">
        <f>J366*1.5+5-RIGHT(K366,1)+1</f>
        <v>1</v>
      </c>
      <c r="M366" s="22">
        <v>0</v>
      </c>
      <c r="N366" s="28">
        <v>0.5</v>
      </c>
      <c r="O366" s="42">
        <f>M366*1.5+5-RIGHT(N366,1)+1</f>
        <v>1</v>
      </c>
      <c r="S366" s="1"/>
    </row>
    <row r="367" spans="1:19">
      <c r="A367" s="1" t="s">
        <v>2</v>
      </c>
      <c r="B367" s="50" t="s">
        <v>177</v>
      </c>
      <c r="C367" s="48">
        <f>F367+I367+L367+O367</f>
        <v>9.5</v>
      </c>
      <c r="D367" s="22">
        <v>0</v>
      </c>
      <c r="E367" s="28">
        <v>0.5</v>
      </c>
      <c r="F367" s="42">
        <f>D367*1.5+5-RIGHT(E367,1)+1</f>
        <v>1</v>
      </c>
      <c r="G367" s="22">
        <v>0</v>
      </c>
      <c r="H367" s="28">
        <v>0.5</v>
      </c>
      <c r="I367" s="42">
        <f>G367*1.5+5-RIGHT(H367,1)+1</f>
        <v>1</v>
      </c>
      <c r="J367" s="22">
        <v>0</v>
      </c>
      <c r="K367" s="28">
        <v>0.5</v>
      </c>
      <c r="L367" s="42">
        <f>J367*1.5+5-RIGHT(K367,1)+1</f>
        <v>1</v>
      </c>
      <c r="M367" s="40">
        <v>3</v>
      </c>
      <c r="N367" s="43">
        <v>5.4</v>
      </c>
      <c r="O367" s="42">
        <f>M367*1.5+5-RIGHT(N367,1)+1</f>
        <v>6.5</v>
      </c>
      <c r="S367" s="1"/>
    </row>
    <row r="368" spans="1:19">
      <c r="A368" s="1" t="s">
        <v>2</v>
      </c>
      <c r="B368" s="50" t="s">
        <v>958</v>
      </c>
      <c r="C368" s="48">
        <f>F368+I368+L368+O368</f>
        <v>9.5</v>
      </c>
      <c r="D368" s="22">
        <v>0</v>
      </c>
      <c r="E368" s="28">
        <v>0.5</v>
      </c>
      <c r="F368" s="42">
        <f>D368*1.5+5-RIGHT(E368,1)+1</f>
        <v>1</v>
      </c>
      <c r="G368" s="22">
        <v>0</v>
      </c>
      <c r="H368" s="28">
        <v>0.5</v>
      </c>
      <c r="I368" s="42">
        <f>G368*1.5+5-RIGHT(H368,1)+1</f>
        <v>1</v>
      </c>
      <c r="J368" s="22">
        <v>0</v>
      </c>
      <c r="K368" s="28">
        <v>0.5</v>
      </c>
      <c r="L368" s="42">
        <f>J368*1.5+5-RIGHT(K368,1)+1</f>
        <v>1</v>
      </c>
      <c r="M368" s="40">
        <v>3</v>
      </c>
      <c r="N368" s="43">
        <v>28.4</v>
      </c>
      <c r="O368" s="42">
        <f>M368*1.5+5-RIGHT(N368,1)+1</f>
        <v>6.5</v>
      </c>
      <c r="S368" s="1"/>
    </row>
    <row r="369" spans="1:19">
      <c r="A369" s="1" t="s">
        <v>3</v>
      </c>
      <c r="B369" s="14" t="s">
        <v>867</v>
      </c>
      <c r="C369" s="48">
        <f>F369+I369+L369+O369</f>
        <v>9.5</v>
      </c>
      <c r="D369" s="22">
        <v>0</v>
      </c>
      <c r="E369" s="28">
        <v>0.5</v>
      </c>
      <c r="F369" s="29">
        <f>D369*1.5+5-RIGHT(E369,1)</f>
        <v>0</v>
      </c>
      <c r="G369" s="23">
        <v>1</v>
      </c>
      <c r="H369" s="30">
        <v>45.3</v>
      </c>
      <c r="I369" s="29">
        <f>G369*1.5+5-RIGHT(H369,1)</f>
        <v>3.5</v>
      </c>
      <c r="J369" s="23">
        <v>1</v>
      </c>
      <c r="K369" s="30">
        <v>45.3</v>
      </c>
      <c r="L369" s="29">
        <f>J369*1.5+5-RIGHT(K369,1)</f>
        <v>3.5</v>
      </c>
      <c r="M369" s="32">
        <v>1</v>
      </c>
      <c r="N369" s="30">
        <v>44.4</v>
      </c>
      <c r="O369" s="29">
        <f>M369*1.5+5-RIGHT(N369,1)</f>
        <v>2.5</v>
      </c>
      <c r="S369" s="1"/>
    </row>
    <row r="370" spans="1:19">
      <c r="A370" s="1" t="s">
        <v>3</v>
      </c>
      <c r="B370" s="14" t="s">
        <v>865</v>
      </c>
      <c r="C370" s="48">
        <f>F370+I370+L370+O370</f>
        <v>9.5</v>
      </c>
      <c r="D370" s="22">
        <v>0</v>
      </c>
      <c r="E370" s="28">
        <v>0.5</v>
      </c>
      <c r="F370" s="29">
        <f>D370*1.5+5-RIGHT(E370,1)</f>
        <v>0</v>
      </c>
      <c r="G370" s="23">
        <v>2</v>
      </c>
      <c r="H370" s="30">
        <v>47.4</v>
      </c>
      <c r="I370" s="29">
        <f>G370*1.5+5-RIGHT(H370,1)</f>
        <v>4</v>
      </c>
      <c r="J370" s="23">
        <v>3</v>
      </c>
      <c r="K370" s="30">
        <v>47.4</v>
      </c>
      <c r="L370" s="29">
        <f>J370*1.5+5-RIGHT(K370,1)</f>
        <v>5.5</v>
      </c>
      <c r="M370" s="22">
        <v>0</v>
      </c>
      <c r="N370" s="28">
        <v>0.5</v>
      </c>
      <c r="O370" s="29">
        <f>M370*1.5+5-RIGHT(N370,1)</f>
        <v>0</v>
      </c>
      <c r="S370" s="1"/>
    </row>
    <row r="371" spans="1:19">
      <c r="A371" s="1" t="s">
        <v>3</v>
      </c>
      <c r="B371" s="14" t="s">
        <v>523</v>
      </c>
      <c r="C371" s="48">
        <f>F371+I371+L371+O371</f>
        <v>9.5</v>
      </c>
      <c r="D371" s="23">
        <v>1</v>
      </c>
      <c r="E371" s="30">
        <v>12.4</v>
      </c>
      <c r="F371" s="29">
        <f>D371*1.5+5-RIGHT(E371,1)</f>
        <v>2.5</v>
      </c>
      <c r="G371" s="23">
        <v>1</v>
      </c>
      <c r="H371" s="30">
        <v>12.4</v>
      </c>
      <c r="I371" s="29">
        <f>G371*1.5+5-RIGHT(H371,1)</f>
        <v>2.5</v>
      </c>
      <c r="J371" s="23">
        <v>1</v>
      </c>
      <c r="K371" s="30">
        <v>12.2</v>
      </c>
      <c r="L371" s="29">
        <f>J371*1.5+5-RIGHT(K371,1)</f>
        <v>4.5</v>
      </c>
      <c r="M371" s="22">
        <v>0</v>
      </c>
      <c r="N371" s="28">
        <v>0.5</v>
      </c>
      <c r="O371" s="29">
        <f>M371*1.5+5-RIGHT(N371,1)</f>
        <v>0</v>
      </c>
      <c r="S371" s="1"/>
    </row>
    <row r="372" spans="1:19">
      <c r="A372" s="1" t="s">
        <v>3</v>
      </c>
      <c r="B372" s="14" t="s">
        <v>532</v>
      </c>
      <c r="C372" s="48">
        <f>F372+I372+L372+O372</f>
        <v>9.5</v>
      </c>
      <c r="D372" s="23">
        <v>1</v>
      </c>
      <c r="E372" s="30">
        <v>14.4</v>
      </c>
      <c r="F372" s="29">
        <f>D372*1.5+5-RIGHT(E372,1)</f>
        <v>2.5</v>
      </c>
      <c r="G372" s="23">
        <v>1</v>
      </c>
      <c r="H372" s="30">
        <v>14.2</v>
      </c>
      <c r="I372" s="29">
        <f>G372*1.5+5-RIGHT(H372,1)</f>
        <v>4.5</v>
      </c>
      <c r="J372" s="23">
        <v>1</v>
      </c>
      <c r="K372" s="30">
        <v>14.4</v>
      </c>
      <c r="L372" s="29">
        <f>J372*1.5+5-RIGHT(K372,1)</f>
        <v>2.5</v>
      </c>
      <c r="M372" s="22">
        <v>0</v>
      </c>
      <c r="N372" s="28">
        <v>0.5</v>
      </c>
      <c r="O372" s="29">
        <f>M372*1.5+5-RIGHT(N372,1)</f>
        <v>0</v>
      </c>
      <c r="S372" s="1"/>
    </row>
    <row r="373" spans="1:19">
      <c r="A373" s="1" t="s">
        <v>3</v>
      </c>
      <c r="B373" s="14" t="s">
        <v>770</v>
      </c>
      <c r="C373" s="48">
        <f>F373+I373+L373+O373</f>
        <v>9.5</v>
      </c>
      <c r="D373" s="23">
        <v>1</v>
      </c>
      <c r="E373" s="30">
        <v>64.400000000000006</v>
      </c>
      <c r="F373" s="29">
        <f>D373*1.5+5-RIGHT(E373,1)</f>
        <v>2.5</v>
      </c>
      <c r="G373" s="23">
        <v>1</v>
      </c>
      <c r="H373" s="39">
        <v>64.400000000000006</v>
      </c>
      <c r="I373" s="29">
        <f>G373*1.5+5-RIGHT(H373,1)</f>
        <v>2.5</v>
      </c>
      <c r="J373" s="23">
        <v>1</v>
      </c>
      <c r="K373" s="30">
        <v>64.2</v>
      </c>
      <c r="L373" s="29">
        <f>J373*1.5+5-RIGHT(K373,1)</f>
        <v>4.5</v>
      </c>
      <c r="M373" s="22">
        <v>0</v>
      </c>
      <c r="N373" s="28">
        <v>0.5</v>
      </c>
      <c r="O373" s="29">
        <f>M373*1.5+5-RIGHT(N373,1)</f>
        <v>0</v>
      </c>
      <c r="S373" s="1"/>
    </row>
    <row r="374" spans="1:19">
      <c r="A374" s="1" t="s">
        <v>2</v>
      </c>
      <c r="B374" s="50" t="s">
        <v>219</v>
      </c>
      <c r="C374" s="48">
        <f>F374+I374+L374+O374</f>
        <v>9.5</v>
      </c>
      <c r="D374" s="22">
        <v>0</v>
      </c>
      <c r="E374" s="28">
        <v>0.5</v>
      </c>
      <c r="F374" s="42">
        <f>D374*1.5+5-RIGHT(E374,1)+1</f>
        <v>1</v>
      </c>
      <c r="G374" s="40">
        <v>1</v>
      </c>
      <c r="H374" s="41">
        <v>24.1</v>
      </c>
      <c r="I374" s="42">
        <f>G374*1.5+5-RIGHT(H374,1)+1</f>
        <v>6.5</v>
      </c>
      <c r="J374" s="22">
        <v>0</v>
      </c>
      <c r="K374" s="28">
        <v>0.5</v>
      </c>
      <c r="L374" s="42">
        <f>J374*1.5+5-RIGHT(K374,1)+1</f>
        <v>1</v>
      </c>
      <c r="M374" s="22">
        <v>0</v>
      </c>
      <c r="N374" s="28">
        <v>0.5</v>
      </c>
      <c r="O374" s="42">
        <f>M374*1.5+5-RIGHT(N374,1)+1</f>
        <v>1</v>
      </c>
      <c r="S374" s="1"/>
    </row>
    <row r="375" spans="1:19">
      <c r="A375" s="1" t="s">
        <v>3</v>
      </c>
      <c r="B375" s="14" t="s">
        <v>512</v>
      </c>
      <c r="C375" s="48">
        <f>F375+I375+L375+O375</f>
        <v>9</v>
      </c>
      <c r="D375" s="23">
        <v>2</v>
      </c>
      <c r="E375" s="30">
        <v>9.4</v>
      </c>
      <c r="F375" s="29">
        <f>D375*1.5+5-RIGHT(E375,1)</f>
        <v>4</v>
      </c>
      <c r="G375" s="22">
        <v>0</v>
      </c>
      <c r="H375" s="28">
        <v>0.5</v>
      </c>
      <c r="I375" s="29">
        <f>G375*1.5+5-RIGHT(H375,1)</f>
        <v>0</v>
      </c>
      <c r="J375" s="22">
        <v>0</v>
      </c>
      <c r="K375" s="28">
        <v>0.5</v>
      </c>
      <c r="L375" s="29">
        <f>J375*1.5+5-RIGHT(K375,1)</f>
        <v>0</v>
      </c>
      <c r="M375" s="32">
        <v>2</v>
      </c>
      <c r="N375" s="30">
        <v>9.3000000000000007</v>
      </c>
      <c r="O375" s="29">
        <f>M375*1.5+5-RIGHT(N375,1)</f>
        <v>5</v>
      </c>
      <c r="S375" s="1"/>
    </row>
    <row r="376" spans="1:19">
      <c r="A376" s="1" t="s">
        <v>2</v>
      </c>
      <c r="B376" s="50" t="s">
        <v>144</v>
      </c>
      <c r="C376" s="48">
        <f>F376+I376+L376+O376</f>
        <v>9</v>
      </c>
      <c r="D376" s="22">
        <v>0</v>
      </c>
      <c r="E376" s="28">
        <v>0.5</v>
      </c>
      <c r="F376" s="42">
        <f>D376*1.5+5-RIGHT(E376,1)+1</f>
        <v>1</v>
      </c>
      <c r="G376" s="22">
        <v>0</v>
      </c>
      <c r="H376" s="28">
        <v>0.5</v>
      </c>
      <c r="I376" s="42">
        <f>G376*1.5+5-RIGHT(H376,1)+1</f>
        <v>1</v>
      </c>
      <c r="J376" s="22">
        <v>0</v>
      </c>
      <c r="K376" s="28">
        <v>0.5</v>
      </c>
      <c r="L376" s="42">
        <f>J376*1.5+5-RIGHT(K376,1)+1</f>
        <v>1</v>
      </c>
      <c r="M376" s="40">
        <v>2</v>
      </c>
      <c r="N376" s="43">
        <v>12.3</v>
      </c>
      <c r="O376" s="42">
        <f>M376*1.5+5-RIGHT(N376,1)+1</f>
        <v>6</v>
      </c>
      <c r="S376" s="1"/>
    </row>
    <row r="377" spans="1:19">
      <c r="A377" s="1" t="s">
        <v>2</v>
      </c>
      <c r="B377" s="50" t="s">
        <v>157</v>
      </c>
      <c r="C377" s="48">
        <f>F377+I377+L377+O377</f>
        <v>9</v>
      </c>
      <c r="D377" s="22">
        <v>0</v>
      </c>
      <c r="E377" s="28">
        <v>0.5</v>
      </c>
      <c r="F377" s="42">
        <f>D377*1.5+5-RIGHT(E377,1)+1</f>
        <v>1</v>
      </c>
      <c r="G377" s="40">
        <v>1</v>
      </c>
      <c r="H377" s="41">
        <v>14.4</v>
      </c>
      <c r="I377" s="42">
        <f>G377*1.5+5-RIGHT(H377,1)+1</f>
        <v>3.5</v>
      </c>
      <c r="J377" s="22">
        <v>0</v>
      </c>
      <c r="K377" s="28">
        <v>0.5</v>
      </c>
      <c r="L377" s="42">
        <f>J377*1.5+5-RIGHT(K377,1)+1</f>
        <v>1</v>
      </c>
      <c r="M377" s="40">
        <v>1</v>
      </c>
      <c r="N377" s="43">
        <v>14.4</v>
      </c>
      <c r="O377" s="42">
        <f>M377*1.5+5-RIGHT(N377,1)+1</f>
        <v>3.5</v>
      </c>
      <c r="S377" s="1"/>
    </row>
    <row r="378" spans="1:19">
      <c r="A378" s="1" t="s">
        <v>2</v>
      </c>
      <c r="B378" s="50" t="s">
        <v>49</v>
      </c>
      <c r="C378" s="48">
        <f>F378+I378+L378+O378</f>
        <v>9</v>
      </c>
      <c r="D378" s="40">
        <v>1</v>
      </c>
      <c r="E378" s="43">
        <v>10.4</v>
      </c>
      <c r="F378" s="42">
        <f>D378*1.5+5-RIGHT(E378,1)+1</f>
        <v>3.5</v>
      </c>
      <c r="G378" s="22">
        <v>0</v>
      </c>
      <c r="H378" s="28">
        <v>0.5</v>
      </c>
      <c r="I378" s="42">
        <f>G378*1.5+5-RIGHT(H378,1)+1</f>
        <v>1</v>
      </c>
      <c r="J378" s="22">
        <v>0</v>
      </c>
      <c r="K378" s="28">
        <v>0.5</v>
      </c>
      <c r="L378" s="42">
        <f>J378*1.5+5-RIGHT(K378,1)+1</f>
        <v>1</v>
      </c>
      <c r="M378" s="40">
        <v>1</v>
      </c>
      <c r="N378" s="43">
        <v>8.4</v>
      </c>
      <c r="O378" s="42">
        <f>M378*1.5+5-RIGHT(N378,1)+1</f>
        <v>3.5</v>
      </c>
      <c r="S378" s="1"/>
    </row>
    <row r="379" spans="1:19">
      <c r="A379" s="1" t="s">
        <v>3</v>
      </c>
      <c r="B379" s="14" t="s">
        <v>768</v>
      </c>
      <c r="C379" s="48">
        <f>F379+I379+L379+O379</f>
        <v>9</v>
      </c>
      <c r="D379" s="23">
        <v>1</v>
      </c>
      <c r="E379" s="30">
        <v>60.2</v>
      </c>
      <c r="F379" s="29">
        <f>D379*1.5+5-RIGHT(E379,1)</f>
        <v>4.5</v>
      </c>
      <c r="G379" s="22">
        <v>0</v>
      </c>
      <c r="H379" s="28">
        <v>0.5</v>
      </c>
      <c r="I379" s="29">
        <f>G379*1.5+5-RIGHT(H379,1)</f>
        <v>0</v>
      </c>
      <c r="J379" s="22">
        <v>0</v>
      </c>
      <c r="K379" s="28">
        <v>0.5</v>
      </c>
      <c r="L379" s="29">
        <f>J379*1.5+5-RIGHT(K379,1)</f>
        <v>0</v>
      </c>
      <c r="M379" s="23">
        <v>1</v>
      </c>
      <c r="N379" s="30">
        <v>60.2</v>
      </c>
      <c r="O379" s="29">
        <f>M379*1.5+5-RIGHT(N379,1)</f>
        <v>4.5</v>
      </c>
      <c r="S379" s="1"/>
    </row>
    <row r="380" spans="1:19">
      <c r="A380" s="1" t="s">
        <v>951</v>
      </c>
      <c r="B380" s="50" t="s">
        <v>880</v>
      </c>
      <c r="C380" s="48">
        <f>F380+I380+L380+O380</f>
        <v>9</v>
      </c>
      <c r="D380" s="22">
        <v>0</v>
      </c>
      <c r="E380" s="28">
        <v>0.5</v>
      </c>
      <c r="F380" s="42">
        <f>D380*1.5+5-RIGHT(E380,1)+1</f>
        <v>1</v>
      </c>
      <c r="G380" s="23">
        <v>1</v>
      </c>
      <c r="H380" s="30">
        <v>64.099999999999994</v>
      </c>
      <c r="I380" s="29">
        <f>G380*1.5+5-RIGHT(H380,1)</f>
        <v>5.5</v>
      </c>
      <c r="J380" s="23">
        <v>1</v>
      </c>
      <c r="K380" s="30">
        <v>64.400000000000006</v>
      </c>
      <c r="L380" s="29">
        <f>J380*1.5+5-RIGHT(K380,1)</f>
        <v>2.5</v>
      </c>
      <c r="M380" s="22">
        <v>0</v>
      </c>
      <c r="N380" s="28">
        <v>0.5</v>
      </c>
      <c r="O380" s="29">
        <f>M380*1.5+5-RIGHT(N380,1)</f>
        <v>0</v>
      </c>
      <c r="S380" s="1"/>
    </row>
    <row r="381" spans="1:19">
      <c r="A381" s="1" t="s">
        <v>2</v>
      </c>
      <c r="B381" s="50" t="s">
        <v>37</v>
      </c>
      <c r="C381" s="48">
        <f>F381+I381+L381+O381</f>
        <v>9</v>
      </c>
      <c r="D381" s="40">
        <v>1</v>
      </c>
      <c r="E381" s="43">
        <v>18.399999999999999</v>
      </c>
      <c r="F381" s="42">
        <f>D381*1.5+5-RIGHT(E381,1)+1</f>
        <v>3.5</v>
      </c>
      <c r="G381" s="22">
        <v>0</v>
      </c>
      <c r="H381" s="28">
        <v>0.5</v>
      </c>
      <c r="I381" s="42">
        <f>G381*1.5+5-RIGHT(H381,1)+1</f>
        <v>1</v>
      </c>
      <c r="J381" s="40">
        <v>1</v>
      </c>
      <c r="K381" s="43">
        <v>18.399999999999999</v>
      </c>
      <c r="L381" s="42">
        <f>J381*1.5+5-RIGHT(K381,1)+1</f>
        <v>3.5</v>
      </c>
      <c r="M381" s="22">
        <v>0</v>
      </c>
      <c r="N381" s="28">
        <v>0.5</v>
      </c>
      <c r="O381" s="42">
        <f>M381*1.5+5-RIGHT(N381,1)+1</f>
        <v>1</v>
      </c>
      <c r="S381" s="1"/>
    </row>
    <row r="382" spans="1:19">
      <c r="A382" s="1" t="s">
        <v>2</v>
      </c>
      <c r="B382" s="50" t="s">
        <v>110</v>
      </c>
      <c r="C382" s="48">
        <f>F382+I382+L382+O382</f>
        <v>9</v>
      </c>
      <c r="D382" s="40">
        <v>1</v>
      </c>
      <c r="E382" s="43">
        <v>25.4</v>
      </c>
      <c r="F382" s="42">
        <f>D382*1.5+5-RIGHT(E382,1)+1</f>
        <v>3.5</v>
      </c>
      <c r="G382" s="22">
        <v>0</v>
      </c>
      <c r="H382" s="28">
        <v>0.5</v>
      </c>
      <c r="I382" s="42">
        <f>G382*1.5+5-RIGHT(H382,1)+1</f>
        <v>1</v>
      </c>
      <c r="J382" s="40">
        <v>1</v>
      </c>
      <c r="K382" s="43">
        <v>25.4</v>
      </c>
      <c r="L382" s="42">
        <f>J382*1.5+5-RIGHT(K382,1)+1</f>
        <v>3.5</v>
      </c>
      <c r="M382" s="22">
        <v>0</v>
      </c>
      <c r="N382" s="28">
        <v>0.5</v>
      </c>
      <c r="O382" s="42">
        <f>M382*1.5+5-RIGHT(N382,1)+1</f>
        <v>1</v>
      </c>
      <c r="S382" s="1"/>
    </row>
    <row r="383" spans="1:19">
      <c r="A383" s="1" t="s">
        <v>2</v>
      </c>
      <c r="B383" s="50" t="s">
        <v>87</v>
      </c>
      <c r="C383" s="48">
        <f>F383+I383+L383+O383</f>
        <v>9</v>
      </c>
      <c r="D383" s="40">
        <v>1</v>
      </c>
      <c r="E383" s="43">
        <v>15.4</v>
      </c>
      <c r="F383" s="42">
        <f>D383*1.5+5-RIGHT(E383,1)+1</f>
        <v>3.5</v>
      </c>
      <c r="G383" s="40">
        <v>1</v>
      </c>
      <c r="H383" s="41">
        <v>15.4</v>
      </c>
      <c r="I383" s="42">
        <f>G383*1.5+5-RIGHT(H383,1)+1</f>
        <v>3.5</v>
      </c>
      <c r="J383" s="22">
        <v>0</v>
      </c>
      <c r="K383" s="28">
        <v>0.5</v>
      </c>
      <c r="L383" s="42">
        <f>J383*1.5+5-RIGHT(K383,1)+1</f>
        <v>1</v>
      </c>
      <c r="M383" s="22">
        <v>0</v>
      </c>
      <c r="N383" s="28">
        <v>0.5</v>
      </c>
      <c r="O383" s="42">
        <f>M383*1.5+5-RIGHT(N383,1)+1</f>
        <v>1</v>
      </c>
      <c r="S383" s="1"/>
    </row>
    <row r="384" spans="1:19">
      <c r="A384" s="1" t="s">
        <v>2</v>
      </c>
      <c r="B384" s="50" t="s">
        <v>120</v>
      </c>
      <c r="C384" s="48">
        <f>F384+I384+L384+O384</f>
        <v>9</v>
      </c>
      <c r="D384" s="40">
        <v>1</v>
      </c>
      <c r="E384" s="43">
        <v>29.4</v>
      </c>
      <c r="F384" s="42">
        <f>D384*1.5+5-RIGHT(E384,1)+1</f>
        <v>3.5</v>
      </c>
      <c r="G384" s="49">
        <v>1</v>
      </c>
      <c r="H384" s="41">
        <v>29.4</v>
      </c>
      <c r="I384" s="42">
        <f>G384*1.5+5-RIGHT(H384,1)+1</f>
        <v>3.5</v>
      </c>
      <c r="J384" s="22">
        <v>0</v>
      </c>
      <c r="K384" s="28">
        <v>0.5</v>
      </c>
      <c r="L384" s="42">
        <f>J384*1.5+5-RIGHT(K384,1)+1</f>
        <v>1</v>
      </c>
      <c r="M384" s="22">
        <v>0</v>
      </c>
      <c r="N384" s="28">
        <v>0.5</v>
      </c>
      <c r="O384" s="42">
        <f>M384*1.5+5-RIGHT(N384,1)+1</f>
        <v>1</v>
      </c>
      <c r="S384" s="1"/>
    </row>
    <row r="385" spans="1:19">
      <c r="A385" s="1" t="s">
        <v>950</v>
      </c>
      <c r="B385" s="14" t="s">
        <v>427</v>
      </c>
      <c r="C385" s="48">
        <f>F385+I385+L385+O385</f>
        <v>9</v>
      </c>
      <c r="D385" s="23">
        <v>1</v>
      </c>
      <c r="E385" s="30">
        <v>53.2</v>
      </c>
      <c r="F385" s="29">
        <f>D385*1.5+5-RIGHT(E385,1)</f>
        <v>4.5</v>
      </c>
      <c r="G385" s="40">
        <v>1</v>
      </c>
      <c r="H385" s="41">
        <v>25.4</v>
      </c>
      <c r="I385" s="42">
        <f>G385*1.5+5-RIGHT(H385,1)+1</f>
        <v>3.5</v>
      </c>
      <c r="J385" s="22">
        <v>0</v>
      </c>
      <c r="K385" s="28">
        <v>0.5</v>
      </c>
      <c r="L385" s="42">
        <f>J385*1.5+5-RIGHT(K385,1)+1</f>
        <v>1</v>
      </c>
      <c r="M385" s="22">
        <v>0</v>
      </c>
      <c r="N385" s="28">
        <v>0.5</v>
      </c>
      <c r="O385" s="29">
        <f>M385*1.5+5-RIGHT(N385,1)</f>
        <v>0</v>
      </c>
      <c r="S385" s="1"/>
    </row>
    <row r="386" spans="1:19">
      <c r="A386" s="1" t="s">
        <v>3</v>
      </c>
      <c r="B386" s="14" t="s">
        <v>762</v>
      </c>
      <c r="C386" s="48">
        <f>F386+I386+L386+O386</f>
        <v>9</v>
      </c>
      <c r="D386" s="23">
        <v>4</v>
      </c>
      <c r="E386" s="30">
        <v>63.2</v>
      </c>
      <c r="F386" s="29">
        <f>D386*1.5+5-RIGHT(E386,1)</f>
        <v>9</v>
      </c>
      <c r="G386" s="22">
        <v>0</v>
      </c>
      <c r="H386" s="28">
        <v>0.5</v>
      </c>
      <c r="I386" s="29">
        <f>G386*1.5+5-RIGHT(H386,1)</f>
        <v>0</v>
      </c>
      <c r="J386" s="22">
        <v>0</v>
      </c>
      <c r="K386" s="28">
        <v>0.5</v>
      </c>
      <c r="L386" s="29">
        <f>J386*1.5+5-RIGHT(K386,1)</f>
        <v>0</v>
      </c>
      <c r="M386" s="22">
        <v>0</v>
      </c>
      <c r="N386" s="28">
        <v>0.5</v>
      </c>
      <c r="O386" s="29">
        <f>M386*1.5+5-RIGHT(N386,1)</f>
        <v>0</v>
      </c>
      <c r="S386" s="1"/>
    </row>
    <row r="387" spans="1:19">
      <c r="A387" s="1" t="s">
        <v>2</v>
      </c>
      <c r="B387" s="50" t="s">
        <v>13</v>
      </c>
      <c r="C387" s="48">
        <f>F387+I387+L387+O387</f>
        <v>9</v>
      </c>
      <c r="D387" s="40">
        <v>2</v>
      </c>
      <c r="E387" s="43">
        <v>4.3</v>
      </c>
      <c r="F387" s="42">
        <f>D387*1.5+5-RIGHT(E387,1)+1</f>
        <v>6</v>
      </c>
      <c r="G387" s="22">
        <v>0</v>
      </c>
      <c r="H387" s="28">
        <v>0.5</v>
      </c>
      <c r="I387" s="42">
        <f>G387*1.5+5-RIGHT(H387,1)+1</f>
        <v>1</v>
      </c>
      <c r="J387" s="22">
        <v>0</v>
      </c>
      <c r="K387" s="28">
        <v>0.5</v>
      </c>
      <c r="L387" s="42">
        <f>J387*1.5+5-RIGHT(K387,1)+1</f>
        <v>1</v>
      </c>
      <c r="M387" s="22">
        <v>0</v>
      </c>
      <c r="N387" s="28">
        <v>0.5</v>
      </c>
      <c r="O387" s="42">
        <f>M387*1.5+5-RIGHT(N387,1)+1</f>
        <v>1</v>
      </c>
      <c r="S387" s="1"/>
    </row>
    <row r="388" spans="1:19">
      <c r="A388" s="1" t="s">
        <v>2</v>
      </c>
      <c r="B388" s="50" t="s">
        <v>92</v>
      </c>
      <c r="C388" s="48">
        <f>F388+I388+L388+O388</f>
        <v>9</v>
      </c>
      <c r="D388" s="40">
        <v>2</v>
      </c>
      <c r="E388" s="43">
        <v>17.3</v>
      </c>
      <c r="F388" s="42">
        <f>D388*1.5+5-RIGHT(E388,1)+1</f>
        <v>6</v>
      </c>
      <c r="G388" s="22">
        <v>0</v>
      </c>
      <c r="H388" s="28">
        <v>0.5</v>
      </c>
      <c r="I388" s="42">
        <f>G388*1.5+5-RIGHT(H388,1)+1</f>
        <v>1</v>
      </c>
      <c r="J388" s="22">
        <v>0</v>
      </c>
      <c r="K388" s="28">
        <v>0.5</v>
      </c>
      <c r="L388" s="42">
        <f>J388*1.5+5-RIGHT(K388,1)+1</f>
        <v>1</v>
      </c>
      <c r="M388" s="22">
        <v>0</v>
      </c>
      <c r="N388" s="28">
        <v>0.5</v>
      </c>
      <c r="O388" s="42">
        <f>M388*1.5+5-RIGHT(N388,1)+1</f>
        <v>1</v>
      </c>
      <c r="S388" s="1"/>
    </row>
    <row r="389" spans="1:19">
      <c r="A389" s="1" t="s">
        <v>3</v>
      </c>
      <c r="B389" s="14" t="s">
        <v>862</v>
      </c>
      <c r="C389" s="48">
        <f>F389+I389+L389+O389</f>
        <v>8.5</v>
      </c>
      <c r="D389" s="22">
        <v>0</v>
      </c>
      <c r="E389" s="28">
        <v>0.5</v>
      </c>
      <c r="F389" s="29">
        <f>D389*1.5+5-RIGHT(E389,1)</f>
        <v>0</v>
      </c>
      <c r="G389" s="23">
        <v>1</v>
      </c>
      <c r="H389" s="30">
        <v>19.3</v>
      </c>
      <c r="I389" s="29">
        <f>G389*1.5+5-RIGHT(H389,1)</f>
        <v>3.5</v>
      </c>
      <c r="J389" s="22">
        <v>0</v>
      </c>
      <c r="K389" s="28">
        <v>0.5</v>
      </c>
      <c r="L389" s="29">
        <f>J389*1.5+5-RIGHT(K389,1)</f>
        <v>0</v>
      </c>
      <c r="M389" s="32">
        <v>2</v>
      </c>
      <c r="N389" s="30">
        <v>20.3</v>
      </c>
      <c r="O389" s="29">
        <f>M389*1.5+5-RIGHT(N389,1)</f>
        <v>5</v>
      </c>
      <c r="S389" s="1"/>
    </row>
    <row r="390" spans="1:19">
      <c r="A390" s="1" t="s">
        <v>3</v>
      </c>
      <c r="B390" s="14" t="s">
        <v>910</v>
      </c>
      <c r="C390" s="48">
        <f>F390+I390+L390+O390</f>
        <v>8.5</v>
      </c>
      <c r="D390" s="22">
        <v>0</v>
      </c>
      <c r="E390" s="28">
        <v>0.5</v>
      </c>
      <c r="F390" s="29">
        <f>D390*1.5+5-RIGHT(E390,1)</f>
        <v>0</v>
      </c>
      <c r="G390" s="22">
        <v>0</v>
      </c>
      <c r="H390" s="28">
        <v>0.5</v>
      </c>
      <c r="I390" s="29">
        <f>G390*1.5+5-RIGHT(H390,1)</f>
        <v>0</v>
      </c>
      <c r="J390" s="23">
        <v>2</v>
      </c>
      <c r="K390" s="30">
        <v>52.3</v>
      </c>
      <c r="L390" s="29">
        <f>J390*1.5+5-RIGHT(K390,1)</f>
        <v>5</v>
      </c>
      <c r="M390" s="23">
        <v>1</v>
      </c>
      <c r="N390" s="30">
        <v>50.3</v>
      </c>
      <c r="O390" s="29">
        <f>M390*1.5+5-RIGHT(N390,1)</f>
        <v>3.5</v>
      </c>
      <c r="S390" s="1"/>
    </row>
    <row r="391" spans="1:19">
      <c r="A391" s="1" t="s">
        <v>3</v>
      </c>
      <c r="B391" s="14" t="s">
        <v>903</v>
      </c>
      <c r="C391" s="48">
        <f>F391+I391+L391+O391</f>
        <v>8.5</v>
      </c>
      <c r="D391" s="22">
        <v>0</v>
      </c>
      <c r="E391" s="28">
        <v>0.5</v>
      </c>
      <c r="F391" s="29">
        <f>D391*1.5+5-RIGHT(E391,1)</f>
        <v>0</v>
      </c>
      <c r="G391" s="22">
        <v>0</v>
      </c>
      <c r="H391" s="28">
        <v>0.5</v>
      </c>
      <c r="I391" s="29">
        <f>G391*1.5+5-RIGHT(H391,1)</f>
        <v>0</v>
      </c>
      <c r="J391" s="23">
        <v>2</v>
      </c>
      <c r="K391" s="30">
        <v>47.2</v>
      </c>
      <c r="L391" s="29">
        <f>J391*1.5+5-RIGHT(K391,1)</f>
        <v>6</v>
      </c>
      <c r="M391" s="32">
        <v>1</v>
      </c>
      <c r="N391" s="30">
        <v>46.4</v>
      </c>
      <c r="O391" s="29">
        <f>M391*1.5+5-RIGHT(N391,1)</f>
        <v>2.5</v>
      </c>
      <c r="S391" s="1"/>
    </row>
    <row r="392" spans="1:19">
      <c r="A392" s="1" t="s">
        <v>3</v>
      </c>
      <c r="B392" s="14" t="s">
        <v>878</v>
      </c>
      <c r="C392" s="48">
        <f>F392+I392+L392+O392</f>
        <v>8.5</v>
      </c>
      <c r="D392" s="22">
        <v>0</v>
      </c>
      <c r="E392" s="28">
        <v>0.5</v>
      </c>
      <c r="F392" s="29">
        <f>D392*1.5+5-RIGHT(E392,1)</f>
        <v>0</v>
      </c>
      <c r="G392" s="23">
        <v>1</v>
      </c>
      <c r="H392" s="30">
        <v>56.3</v>
      </c>
      <c r="I392" s="29">
        <f>G392*1.5+5-RIGHT(H392,1)</f>
        <v>3.5</v>
      </c>
      <c r="J392" s="23">
        <v>1</v>
      </c>
      <c r="K392" s="30">
        <v>56.4</v>
      </c>
      <c r="L392" s="29">
        <f>J392*1.5+5-RIGHT(K392,1)</f>
        <v>2.5</v>
      </c>
      <c r="M392" s="23">
        <v>1</v>
      </c>
      <c r="N392" s="30">
        <v>56.4</v>
      </c>
      <c r="O392" s="29">
        <f>M392*1.5+5-RIGHT(N392,1)</f>
        <v>2.5</v>
      </c>
      <c r="S392" s="1"/>
    </row>
    <row r="393" spans="1:19">
      <c r="A393" s="1" t="s">
        <v>3</v>
      </c>
      <c r="B393" s="14" t="s">
        <v>747</v>
      </c>
      <c r="C393" s="48">
        <f>F393+I393+L393+O393</f>
        <v>8.5</v>
      </c>
      <c r="D393" s="23">
        <v>1</v>
      </c>
      <c r="E393" s="30">
        <v>52.3</v>
      </c>
      <c r="F393" s="29">
        <f>D393*1.5+5-RIGHT(E393,1)</f>
        <v>3.5</v>
      </c>
      <c r="G393" s="23">
        <v>1</v>
      </c>
      <c r="H393" s="39">
        <v>52.4</v>
      </c>
      <c r="I393" s="29">
        <f>G393*1.5+5-RIGHT(H393,1)</f>
        <v>2.5</v>
      </c>
      <c r="J393" s="22">
        <v>0</v>
      </c>
      <c r="K393" s="28">
        <v>0.5</v>
      </c>
      <c r="L393" s="29">
        <f>J393*1.5+5-RIGHT(K393,1)</f>
        <v>0</v>
      </c>
      <c r="M393" s="23">
        <v>1</v>
      </c>
      <c r="N393" s="30">
        <v>50.4</v>
      </c>
      <c r="O393" s="29">
        <f>M393*1.5+5-RIGHT(N393,1)</f>
        <v>2.5</v>
      </c>
      <c r="S393" s="1"/>
    </row>
    <row r="394" spans="1:19">
      <c r="A394" s="1" t="s">
        <v>3</v>
      </c>
      <c r="B394" s="14" t="s">
        <v>948</v>
      </c>
      <c r="C394" s="48">
        <f>F394+I394+L394+O394</f>
        <v>8.5</v>
      </c>
      <c r="D394" s="23">
        <v>1</v>
      </c>
      <c r="E394" s="30">
        <v>41.4</v>
      </c>
      <c r="F394" s="29">
        <f>D394*1.5+5-RIGHT(E394,1)</f>
        <v>2.5</v>
      </c>
      <c r="G394" s="23">
        <v>1</v>
      </c>
      <c r="H394" s="30">
        <v>41.3</v>
      </c>
      <c r="I394" s="29">
        <f>G394*1.5+5-RIGHT(H394,1)</f>
        <v>3.5</v>
      </c>
      <c r="J394" s="22">
        <v>0</v>
      </c>
      <c r="K394" s="28">
        <v>0.5</v>
      </c>
      <c r="L394" s="29">
        <f>J394*1.5+5-RIGHT(K394,1)</f>
        <v>0</v>
      </c>
      <c r="M394" s="32">
        <v>1</v>
      </c>
      <c r="N394" s="30">
        <v>41.4</v>
      </c>
      <c r="O394" s="29">
        <f>M394*1.5+5-RIGHT(N394,1)</f>
        <v>2.5</v>
      </c>
      <c r="S394" s="1"/>
    </row>
    <row r="395" spans="1:19">
      <c r="A395" s="1" t="s">
        <v>2</v>
      </c>
      <c r="B395" s="50" t="s">
        <v>132</v>
      </c>
      <c r="C395" s="48">
        <f>F395+I395+L395+O395</f>
        <v>8.5</v>
      </c>
      <c r="D395" s="22">
        <v>0</v>
      </c>
      <c r="E395" s="28">
        <v>0.5</v>
      </c>
      <c r="F395" s="42">
        <f>D395*1.5+5-RIGHT(E395,1)+1</f>
        <v>1</v>
      </c>
      <c r="G395" s="22">
        <v>0</v>
      </c>
      <c r="H395" s="28">
        <v>0.5</v>
      </c>
      <c r="I395" s="42">
        <f>G395*1.5+5-RIGHT(H395,1)+1</f>
        <v>1</v>
      </c>
      <c r="J395" s="22">
        <v>0</v>
      </c>
      <c r="K395" s="28">
        <v>0.5</v>
      </c>
      <c r="L395" s="42">
        <f>J395*1.5+5-RIGHT(K395,1)+1</f>
        <v>1</v>
      </c>
      <c r="M395" s="40">
        <v>1</v>
      </c>
      <c r="N395" s="43">
        <v>3.2</v>
      </c>
      <c r="O395" s="42">
        <f>M395*1.5+5-RIGHT(N395,1)+1</f>
        <v>5.5</v>
      </c>
      <c r="S395" s="1"/>
    </row>
    <row r="396" spans="1:19">
      <c r="A396" s="1" t="s">
        <v>2</v>
      </c>
      <c r="B396" s="50" t="s">
        <v>162</v>
      </c>
      <c r="C396" s="48">
        <f>F396+I396+L396+O396</f>
        <v>8.5</v>
      </c>
      <c r="D396" s="22">
        <v>0</v>
      </c>
      <c r="E396" s="28">
        <v>0.5</v>
      </c>
      <c r="F396" s="42">
        <f>D396*1.5+5-RIGHT(E396,1)+1</f>
        <v>1</v>
      </c>
      <c r="G396" s="22">
        <v>0</v>
      </c>
      <c r="H396" s="28">
        <v>0.5</v>
      </c>
      <c r="I396" s="42">
        <f>G396*1.5+5-RIGHT(H396,1)+1</f>
        <v>1</v>
      </c>
      <c r="J396" s="22">
        <v>0</v>
      </c>
      <c r="K396" s="28">
        <v>0.5</v>
      </c>
      <c r="L396" s="42">
        <f>J396*1.5+5-RIGHT(K396,1)+1</f>
        <v>1</v>
      </c>
      <c r="M396" s="40">
        <v>1</v>
      </c>
      <c r="N396" s="43">
        <v>18.2</v>
      </c>
      <c r="O396" s="42">
        <f>M396*1.5+5-RIGHT(N396,1)+1</f>
        <v>5.5</v>
      </c>
      <c r="S396" s="1"/>
    </row>
    <row r="397" spans="1:19">
      <c r="A397" s="1" t="s">
        <v>2</v>
      </c>
      <c r="B397" s="50" t="s">
        <v>188</v>
      </c>
      <c r="C397" s="48">
        <f>F397+I397+L397+O397</f>
        <v>8.5</v>
      </c>
      <c r="D397" s="22">
        <v>0</v>
      </c>
      <c r="E397" s="28">
        <v>0.5</v>
      </c>
      <c r="F397" s="42">
        <f>D397*1.5+5-RIGHT(E397,1)+1</f>
        <v>1</v>
      </c>
      <c r="G397" s="22">
        <v>0</v>
      </c>
      <c r="H397" s="28">
        <v>0.5</v>
      </c>
      <c r="I397" s="42">
        <f>G397*1.5+5-RIGHT(H397,1)+1</f>
        <v>1</v>
      </c>
      <c r="J397" s="22">
        <v>0</v>
      </c>
      <c r="K397" s="28">
        <v>0.5</v>
      </c>
      <c r="L397" s="42">
        <f>J397*1.5+5-RIGHT(K397,1)+1</f>
        <v>1</v>
      </c>
      <c r="M397" s="40">
        <v>1</v>
      </c>
      <c r="N397" s="43">
        <v>23.2</v>
      </c>
      <c r="O397" s="42">
        <f>M397*1.5+5-RIGHT(N397,1)+1</f>
        <v>5.5</v>
      </c>
      <c r="S397" s="1"/>
    </row>
    <row r="398" spans="1:19">
      <c r="A398" s="1" t="s">
        <v>3</v>
      </c>
      <c r="B398" s="14" t="s">
        <v>575</v>
      </c>
      <c r="C398" s="48">
        <f>F398+I398+L398+O398</f>
        <v>8.5</v>
      </c>
      <c r="D398" s="23">
        <v>1</v>
      </c>
      <c r="E398" s="30">
        <v>19.399999999999999</v>
      </c>
      <c r="F398" s="29">
        <f>D398*1.5+5-RIGHT(E398,1)</f>
        <v>2.5</v>
      </c>
      <c r="G398" s="23">
        <v>1</v>
      </c>
      <c r="H398" s="30">
        <v>19.399999999999999</v>
      </c>
      <c r="I398" s="29">
        <f>G398*1.5+5-RIGHT(H398,1)</f>
        <v>2.5</v>
      </c>
      <c r="J398" s="23">
        <v>1</v>
      </c>
      <c r="K398" s="30">
        <v>19.3</v>
      </c>
      <c r="L398" s="29">
        <f>J398*1.5+5-RIGHT(K398,1)</f>
        <v>3.5</v>
      </c>
      <c r="M398" s="22">
        <v>0</v>
      </c>
      <c r="N398" s="28">
        <v>0.5</v>
      </c>
      <c r="O398" s="29">
        <f>M398*1.5+5-RIGHT(N398,1)</f>
        <v>0</v>
      </c>
      <c r="S398" s="1"/>
    </row>
    <row r="399" spans="1:19">
      <c r="A399" s="1" t="s">
        <v>2</v>
      </c>
      <c r="B399" s="50" t="s">
        <v>293</v>
      </c>
      <c r="C399" s="48">
        <f>F399+I399+L399+O399</f>
        <v>8.5</v>
      </c>
      <c r="D399" s="22">
        <v>0</v>
      </c>
      <c r="E399" s="28">
        <v>0.5</v>
      </c>
      <c r="F399" s="42">
        <f>D399*1.5+5-RIGHT(E399,1)+1</f>
        <v>1</v>
      </c>
      <c r="G399" s="40">
        <v>1</v>
      </c>
      <c r="H399" s="41">
        <v>13.2</v>
      </c>
      <c r="I399" s="42">
        <f>G399*1.5+5-RIGHT(H399,1)+1</f>
        <v>5.5</v>
      </c>
      <c r="J399" s="22">
        <v>0</v>
      </c>
      <c r="K399" s="28">
        <v>0.5</v>
      </c>
      <c r="L399" s="42">
        <f>J399*1.5+5-RIGHT(K399,1)+1</f>
        <v>1</v>
      </c>
      <c r="M399" s="22">
        <v>0</v>
      </c>
      <c r="N399" s="28">
        <v>0.5</v>
      </c>
      <c r="O399" s="42">
        <f>M399*1.5+5-RIGHT(N399,1)+1</f>
        <v>1</v>
      </c>
      <c r="S399" s="1"/>
    </row>
    <row r="400" spans="1:19">
      <c r="A400" s="1" t="s">
        <v>3</v>
      </c>
      <c r="B400" s="14" t="s">
        <v>498</v>
      </c>
      <c r="C400" s="48">
        <f>F400+I400+L400+O400</f>
        <v>8.5</v>
      </c>
      <c r="D400" s="23">
        <v>3</v>
      </c>
      <c r="E400" s="30">
        <v>4.0999999999999996</v>
      </c>
      <c r="F400" s="29">
        <f>D400*1.5+5-RIGHT(E400,1)</f>
        <v>8.5</v>
      </c>
      <c r="G400" s="22">
        <v>0</v>
      </c>
      <c r="H400" s="28">
        <v>0.5</v>
      </c>
      <c r="I400" s="29">
        <f>G400*1.5+5-RIGHT(H400,1)</f>
        <v>0</v>
      </c>
      <c r="J400" s="22">
        <v>0</v>
      </c>
      <c r="K400" s="28">
        <v>0.5</v>
      </c>
      <c r="L400" s="29">
        <f>J400*1.5+5-RIGHT(K400,1)</f>
        <v>0</v>
      </c>
      <c r="M400" s="22">
        <v>0</v>
      </c>
      <c r="N400" s="28">
        <v>0.5</v>
      </c>
      <c r="O400" s="29">
        <f>M400*1.5+5-RIGHT(N400,1)</f>
        <v>0</v>
      </c>
      <c r="S400" s="1"/>
    </row>
    <row r="401" spans="1:19">
      <c r="A401" s="1" t="s">
        <v>2</v>
      </c>
      <c r="B401" s="50" t="s">
        <v>68</v>
      </c>
      <c r="C401" s="48">
        <f>F401+I401+L401+O401</f>
        <v>8.5</v>
      </c>
      <c r="D401" s="40">
        <v>1</v>
      </c>
      <c r="E401" s="43">
        <v>6.2</v>
      </c>
      <c r="F401" s="42">
        <f>D401*1.5+5-RIGHT(E401,1)+1</f>
        <v>5.5</v>
      </c>
      <c r="G401" s="22">
        <v>0</v>
      </c>
      <c r="H401" s="28">
        <v>0.5</v>
      </c>
      <c r="I401" s="42">
        <f>G401*1.5+5-RIGHT(H401,1)+1</f>
        <v>1</v>
      </c>
      <c r="J401" s="22">
        <v>0</v>
      </c>
      <c r="K401" s="28">
        <v>0.5</v>
      </c>
      <c r="L401" s="42">
        <f>J401*1.5+5-RIGHT(K401,1)+1</f>
        <v>1</v>
      </c>
      <c r="M401" s="22">
        <v>0</v>
      </c>
      <c r="N401" s="28">
        <v>0.5</v>
      </c>
      <c r="O401" s="42">
        <f>M401*1.5+5-RIGHT(N401,1)+1</f>
        <v>1</v>
      </c>
      <c r="S401" s="1"/>
    </row>
    <row r="402" spans="1:19">
      <c r="A402" s="1" t="s">
        <v>2</v>
      </c>
      <c r="B402" s="50" t="s">
        <v>137</v>
      </c>
      <c r="C402" s="48">
        <f>F402+I402+L402+O402</f>
        <v>8</v>
      </c>
      <c r="D402" s="22">
        <v>0</v>
      </c>
      <c r="E402" s="28">
        <v>0.5</v>
      </c>
      <c r="F402" s="42">
        <f>D402*1.5+5-RIGHT(E402,1)+1</f>
        <v>1</v>
      </c>
      <c r="G402" s="22">
        <v>0</v>
      </c>
      <c r="H402" s="28">
        <v>0.5</v>
      </c>
      <c r="I402" s="42">
        <f>G402*1.5+5-RIGHT(H402,1)+1</f>
        <v>1</v>
      </c>
      <c r="J402" s="22">
        <v>0</v>
      </c>
      <c r="K402" s="28">
        <v>0.5</v>
      </c>
      <c r="L402" s="42">
        <f>J402*1.5+5-RIGHT(K402,1)+1</f>
        <v>1</v>
      </c>
      <c r="M402" s="40">
        <v>2</v>
      </c>
      <c r="N402" s="43">
        <v>4.4000000000000004</v>
      </c>
      <c r="O402" s="42">
        <f>M402*1.5+5-RIGHT(N402,1)+1</f>
        <v>5</v>
      </c>
      <c r="S402" s="1"/>
    </row>
    <row r="403" spans="1:19">
      <c r="A403" s="1" t="s">
        <v>2</v>
      </c>
      <c r="B403" s="50" t="s">
        <v>173</v>
      </c>
      <c r="C403" s="48">
        <f>F403+I403+L403+O403</f>
        <v>8</v>
      </c>
      <c r="D403" s="22">
        <v>0</v>
      </c>
      <c r="E403" s="28">
        <v>0.5</v>
      </c>
      <c r="F403" s="42">
        <f>D403*1.5+5-RIGHT(E403,1)+1</f>
        <v>1</v>
      </c>
      <c r="G403" s="22">
        <v>0</v>
      </c>
      <c r="H403" s="28">
        <v>0.5</v>
      </c>
      <c r="I403" s="42">
        <f>G403*1.5+5-RIGHT(H403,1)+1</f>
        <v>1</v>
      </c>
      <c r="J403" s="22">
        <v>0</v>
      </c>
      <c r="K403" s="28">
        <v>0.5</v>
      </c>
      <c r="L403" s="42">
        <f>J403*1.5+5-RIGHT(K403,1)+1</f>
        <v>1</v>
      </c>
      <c r="M403" s="40">
        <v>2</v>
      </c>
      <c r="N403" s="43">
        <v>32.4</v>
      </c>
      <c r="O403" s="42">
        <f>M403*1.5+5-RIGHT(N403,1)+1</f>
        <v>5</v>
      </c>
      <c r="S403" s="1"/>
    </row>
    <row r="404" spans="1:19">
      <c r="A404" s="1" t="s">
        <v>3</v>
      </c>
      <c r="B404" s="14" t="s">
        <v>874</v>
      </c>
      <c r="C404" s="48">
        <f>F404+I404+L404+O404</f>
        <v>8</v>
      </c>
      <c r="D404" s="22">
        <v>0</v>
      </c>
      <c r="E404" s="28">
        <v>0.5</v>
      </c>
      <c r="F404" s="29">
        <f>D404*1.5+5-RIGHT(E404,1)</f>
        <v>0</v>
      </c>
      <c r="G404" s="23">
        <v>1</v>
      </c>
      <c r="H404" s="30">
        <v>52.3</v>
      </c>
      <c r="I404" s="29">
        <f>G404*1.5+5-RIGHT(H404,1)</f>
        <v>3.5</v>
      </c>
      <c r="J404" s="23">
        <v>1</v>
      </c>
      <c r="K404" s="30">
        <v>52.2</v>
      </c>
      <c r="L404" s="29">
        <f>J404*1.5+5-RIGHT(K404,1)</f>
        <v>4.5</v>
      </c>
      <c r="M404" s="22">
        <v>0</v>
      </c>
      <c r="N404" s="28">
        <v>0.5</v>
      </c>
      <c r="O404" s="29">
        <f>M404*1.5+5-RIGHT(N404,1)</f>
        <v>0</v>
      </c>
      <c r="S404" s="1"/>
    </row>
    <row r="405" spans="1:19">
      <c r="A405" s="1" t="s">
        <v>3</v>
      </c>
      <c r="B405" s="14" t="s">
        <v>562</v>
      </c>
      <c r="C405" s="48">
        <f>F405+I405+L405+O405</f>
        <v>8</v>
      </c>
      <c r="D405" s="22">
        <v>0</v>
      </c>
      <c r="E405" s="28">
        <v>0.5</v>
      </c>
      <c r="F405" s="29">
        <f>D405*1.5+5-RIGHT(E405,1)</f>
        <v>0</v>
      </c>
      <c r="G405" s="23">
        <v>1</v>
      </c>
      <c r="H405" s="30">
        <v>41.4</v>
      </c>
      <c r="I405" s="29">
        <f>G405*1.5+5-RIGHT(H405,1)</f>
        <v>2.5</v>
      </c>
      <c r="J405" s="23">
        <v>1</v>
      </c>
      <c r="K405" s="30">
        <v>41.1</v>
      </c>
      <c r="L405" s="29">
        <f>J405*1.5+5-RIGHT(K405,1)</f>
        <v>5.5</v>
      </c>
      <c r="M405" s="22">
        <v>0</v>
      </c>
      <c r="N405" s="28">
        <v>0.5</v>
      </c>
      <c r="O405" s="29">
        <f>M405*1.5+5-RIGHT(N405,1)</f>
        <v>0</v>
      </c>
      <c r="S405" s="1"/>
    </row>
    <row r="406" spans="1:19">
      <c r="A406" s="1" t="s">
        <v>3</v>
      </c>
      <c r="B406" s="14" t="s">
        <v>851</v>
      </c>
      <c r="C406" s="48">
        <f>F406+I406+L406+O406</f>
        <v>8</v>
      </c>
      <c r="D406" s="22">
        <v>0</v>
      </c>
      <c r="E406" s="28">
        <v>0.5</v>
      </c>
      <c r="F406" s="29">
        <f>D406*1.5+5-RIGHT(E406,1)</f>
        <v>0</v>
      </c>
      <c r="G406" s="23">
        <v>4</v>
      </c>
      <c r="H406" s="30">
        <v>5.3</v>
      </c>
      <c r="I406" s="29">
        <f>G406*1.5+5-RIGHT(H406,1)</f>
        <v>8</v>
      </c>
      <c r="J406" s="22">
        <v>0</v>
      </c>
      <c r="K406" s="28">
        <v>0.5</v>
      </c>
      <c r="L406" s="29">
        <f>J406*1.5+5-RIGHT(K406,1)</f>
        <v>0</v>
      </c>
      <c r="M406" s="22">
        <v>0</v>
      </c>
      <c r="N406" s="28">
        <v>0.5</v>
      </c>
      <c r="O406" s="29">
        <f>M406*1.5+5-RIGHT(N406,1)</f>
        <v>0</v>
      </c>
      <c r="S406" s="1"/>
    </row>
    <row r="407" spans="1:19">
      <c r="A407" s="1" t="s">
        <v>2</v>
      </c>
      <c r="B407" s="50" t="s">
        <v>957</v>
      </c>
      <c r="C407" s="48">
        <f>F407+I407+L407+O407</f>
        <v>8</v>
      </c>
      <c r="D407" s="40">
        <v>2</v>
      </c>
      <c r="E407" s="43">
        <v>27.4</v>
      </c>
      <c r="F407" s="42">
        <f>D407*1.5+5-RIGHT(E407,1)+1</f>
        <v>5</v>
      </c>
      <c r="G407" s="22">
        <v>0</v>
      </c>
      <c r="H407" s="28">
        <v>0.5</v>
      </c>
      <c r="I407" s="42">
        <f>G407*1.5+5-RIGHT(H407,1)+1</f>
        <v>1</v>
      </c>
      <c r="J407" s="22">
        <v>0</v>
      </c>
      <c r="K407" s="28">
        <v>0.5</v>
      </c>
      <c r="L407" s="42">
        <f>J407*1.5+5-RIGHT(K407,1)+1</f>
        <v>1</v>
      </c>
      <c r="M407" s="22">
        <v>0</v>
      </c>
      <c r="N407" s="28">
        <v>0.5</v>
      </c>
      <c r="O407" s="42">
        <f>M407*1.5+5-RIGHT(N407,1)+1</f>
        <v>1</v>
      </c>
      <c r="S407" s="1"/>
    </row>
    <row r="408" spans="1:19">
      <c r="A408" s="1" t="s">
        <v>3</v>
      </c>
      <c r="B408" s="14" t="s">
        <v>763</v>
      </c>
      <c r="C408" s="48">
        <f>F408+I408+L408+O408</f>
        <v>7.5</v>
      </c>
      <c r="D408" s="23">
        <v>1</v>
      </c>
      <c r="E408" s="30">
        <v>64.3</v>
      </c>
      <c r="F408" s="29">
        <f>D408*1.5+5-RIGHT(E408,1)</f>
        <v>3.5</v>
      </c>
      <c r="G408" s="22">
        <v>0</v>
      </c>
      <c r="H408" s="28">
        <v>0.5</v>
      </c>
      <c r="I408" s="29">
        <f>G408*1.5+5-RIGHT(H408,1)</f>
        <v>0</v>
      </c>
      <c r="J408" s="22">
        <v>0</v>
      </c>
      <c r="K408" s="28">
        <v>0.5</v>
      </c>
      <c r="L408" s="29">
        <f>J408*1.5+5-RIGHT(K408,1)</f>
        <v>0</v>
      </c>
      <c r="M408" s="23">
        <v>2</v>
      </c>
      <c r="N408" s="30">
        <v>63.4</v>
      </c>
      <c r="O408" s="29">
        <f>M408*1.5+5-RIGHT(N408,1)</f>
        <v>4</v>
      </c>
      <c r="S408" s="1"/>
    </row>
    <row r="409" spans="1:19">
      <c r="A409" s="1" t="s">
        <v>951</v>
      </c>
      <c r="B409" s="50" t="s">
        <v>893</v>
      </c>
      <c r="C409" s="48">
        <f>F409+I409+L409+O409</f>
        <v>7.5</v>
      </c>
      <c r="D409" s="22">
        <v>0</v>
      </c>
      <c r="E409" s="28">
        <v>0.5</v>
      </c>
      <c r="F409" s="42">
        <f>D409*1.5+5-RIGHT(E409,1)+1</f>
        <v>1</v>
      </c>
      <c r="G409" s="22">
        <v>0</v>
      </c>
      <c r="H409" s="28">
        <v>0.5</v>
      </c>
      <c r="I409" s="29">
        <f>G409*1.5+5-RIGHT(H409,1)</f>
        <v>0</v>
      </c>
      <c r="J409" s="32">
        <v>2</v>
      </c>
      <c r="K409" s="30">
        <v>11.4</v>
      </c>
      <c r="L409" s="29">
        <f>J409*1.5+5-RIGHT(K409,1)</f>
        <v>4</v>
      </c>
      <c r="M409" s="32">
        <v>1</v>
      </c>
      <c r="N409" s="30">
        <v>11.4</v>
      </c>
      <c r="O409" s="29">
        <f>M409*1.5+5-RIGHT(N409,1)</f>
        <v>2.5</v>
      </c>
      <c r="S409" s="1"/>
    </row>
    <row r="410" spans="1:19">
      <c r="A410" s="1" t="s">
        <v>3</v>
      </c>
      <c r="B410" s="14" t="s">
        <v>636</v>
      </c>
      <c r="C410" s="48">
        <f>F410+I410+L410+O410</f>
        <v>7.5</v>
      </c>
      <c r="D410" s="23">
        <v>1</v>
      </c>
      <c r="E410" s="30">
        <v>43.4</v>
      </c>
      <c r="F410" s="29">
        <f>D410*1.5+5-RIGHT(E410,1)</f>
        <v>2.5</v>
      </c>
      <c r="G410" s="23">
        <v>1</v>
      </c>
      <c r="H410" s="30">
        <v>43.4</v>
      </c>
      <c r="I410" s="29">
        <f>G410*1.5+5-RIGHT(H410,1)</f>
        <v>2.5</v>
      </c>
      <c r="J410" s="22">
        <v>0</v>
      </c>
      <c r="K410" s="28">
        <v>0.5</v>
      </c>
      <c r="L410" s="29">
        <f>J410*1.5+5-RIGHT(K410,1)</f>
        <v>0</v>
      </c>
      <c r="M410" s="32">
        <v>1</v>
      </c>
      <c r="N410" s="30">
        <v>42.4</v>
      </c>
      <c r="O410" s="29">
        <f>M410*1.5+5-RIGHT(N410,1)</f>
        <v>2.5</v>
      </c>
      <c r="S410" s="1"/>
    </row>
    <row r="411" spans="1:19">
      <c r="A411" s="1" t="s">
        <v>2</v>
      </c>
      <c r="B411" s="50" t="s">
        <v>211</v>
      </c>
      <c r="C411" s="48">
        <f>F411+I411+L411+O411</f>
        <v>7.5</v>
      </c>
      <c r="D411" s="22">
        <v>0</v>
      </c>
      <c r="E411" s="28">
        <v>0.5</v>
      </c>
      <c r="F411" s="42">
        <f>D411*1.5+5-RIGHT(E411,1)+1</f>
        <v>1</v>
      </c>
      <c r="G411" s="22">
        <v>0</v>
      </c>
      <c r="H411" s="28">
        <v>0.5</v>
      </c>
      <c r="I411" s="42">
        <f>G411*1.5+5-RIGHT(H411,1)+1</f>
        <v>1</v>
      </c>
      <c r="J411" s="40">
        <v>1</v>
      </c>
      <c r="K411" s="43">
        <v>31.3</v>
      </c>
      <c r="L411" s="42">
        <f>J411*1.5+5-RIGHT(K411,1)+1</f>
        <v>4.5</v>
      </c>
      <c r="M411" s="22">
        <v>0</v>
      </c>
      <c r="N411" s="28">
        <v>0.5</v>
      </c>
      <c r="O411" s="42">
        <f>M411*1.5+5-RIGHT(N411,1)+1</f>
        <v>1</v>
      </c>
      <c r="S411" s="1"/>
    </row>
    <row r="412" spans="1:19">
      <c r="A412" s="1" t="s">
        <v>2</v>
      </c>
      <c r="B412" s="50" t="s">
        <v>226</v>
      </c>
      <c r="C412" s="48">
        <f>F412+I412+L412+O412</f>
        <v>7.5</v>
      </c>
      <c r="D412" s="22">
        <v>0</v>
      </c>
      <c r="E412" s="28">
        <v>0.5</v>
      </c>
      <c r="F412" s="42">
        <f>D412*1.5+5-RIGHT(E412,1)+1</f>
        <v>1</v>
      </c>
      <c r="G412" s="40">
        <v>1</v>
      </c>
      <c r="H412" s="43">
        <v>2.2999999999999998</v>
      </c>
      <c r="I412" s="42">
        <f>G412*1.5+5-RIGHT(H412,1)+1</f>
        <v>4.5</v>
      </c>
      <c r="J412" s="22">
        <v>0</v>
      </c>
      <c r="K412" s="28">
        <v>0.5</v>
      </c>
      <c r="L412" s="42">
        <f>J412*1.5+5-RIGHT(K412,1)+1</f>
        <v>1</v>
      </c>
      <c r="M412" s="22">
        <v>0</v>
      </c>
      <c r="N412" s="28">
        <v>0.5</v>
      </c>
      <c r="O412" s="42">
        <f>M412*1.5+5-RIGHT(N412,1)+1</f>
        <v>1</v>
      </c>
      <c r="S412" s="1"/>
    </row>
    <row r="413" spans="1:19">
      <c r="A413" s="1" t="s">
        <v>3</v>
      </c>
      <c r="B413" s="14" t="s">
        <v>537</v>
      </c>
      <c r="C413" s="48">
        <f>F413+I413+L413+O413</f>
        <v>7.5</v>
      </c>
      <c r="D413" s="23">
        <v>3</v>
      </c>
      <c r="E413" s="30">
        <v>16.2</v>
      </c>
      <c r="F413" s="29">
        <f>D413*1.5+5-RIGHT(E413,1)</f>
        <v>7.5</v>
      </c>
      <c r="G413" s="22">
        <v>0</v>
      </c>
      <c r="H413" s="28">
        <v>0.5</v>
      </c>
      <c r="I413" s="29">
        <f>G413*1.5+5-RIGHT(H413,1)</f>
        <v>0</v>
      </c>
      <c r="J413" s="22">
        <v>0</v>
      </c>
      <c r="K413" s="28">
        <v>0.5</v>
      </c>
      <c r="L413" s="29">
        <f>J413*1.5+5-RIGHT(K413,1)</f>
        <v>0</v>
      </c>
      <c r="M413" s="22">
        <v>0</v>
      </c>
      <c r="N413" s="28">
        <v>0.5</v>
      </c>
      <c r="O413" s="29">
        <f>M413*1.5+5-RIGHT(N413,1)</f>
        <v>0</v>
      </c>
      <c r="S413" s="1"/>
    </row>
    <row r="414" spans="1:19">
      <c r="A414" s="1" t="s">
        <v>3</v>
      </c>
      <c r="B414" s="14" t="s">
        <v>598</v>
      </c>
      <c r="C414" s="48">
        <f>F414+I414+L414+O414</f>
        <v>7.5</v>
      </c>
      <c r="D414" s="23">
        <v>3</v>
      </c>
      <c r="E414" s="30">
        <v>26.2</v>
      </c>
      <c r="F414" s="29">
        <f>D414*1.5+5-RIGHT(E414,1)</f>
        <v>7.5</v>
      </c>
      <c r="G414" s="22">
        <v>0</v>
      </c>
      <c r="H414" s="28">
        <v>0.5</v>
      </c>
      <c r="I414" s="29">
        <f>G414*1.5+5-RIGHT(H414,1)</f>
        <v>0</v>
      </c>
      <c r="J414" s="22">
        <v>0</v>
      </c>
      <c r="K414" s="28">
        <v>0.5</v>
      </c>
      <c r="L414" s="29">
        <f>J414*1.5+5-RIGHT(K414,1)</f>
        <v>0</v>
      </c>
      <c r="M414" s="22">
        <v>0</v>
      </c>
      <c r="N414" s="28">
        <v>0.5</v>
      </c>
      <c r="O414" s="29">
        <f>M414*1.5+5-RIGHT(N414,1)</f>
        <v>0</v>
      </c>
      <c r="S414" s="1"/>
    </row>
    <row r="415" spans="1:19">
      <c r="A415" s="1" t="s">
        <v>2</v>
      </c>
      <c r="B415" s="50" t="s">
        <v>72</v>
      </c>
      <c r="C415" s="48">
        <f>F415+I415+L415+O415</f>
        <v>7.5</v>
      </c>
      <c r="D415" s="40">
        <v>1</v>
      </c>
      <c r="E415" s="43">
        <v>8.3000000000000007</v>
      </c>
      <c r="F415" s="42">
        <f>D415*1.5+5-RIGHT(E415,1)+1</f>
        <v>4.5</v>
      </c>
      <c r="G415" s="22">
        <v>0</v>
      </c>
      <c r="H415" s="28">
        <v>0.5</v>
      </c>
      <c r="I415" s="42">
        <f>G415*1.5+5-RIGHT(H415,1)+1</f>
        <v>1</v>
      </c>
      <c r="J415" s="22">
        <v>0</v>
      </c>
      <c r="K415" s="28">
        <v>0.5</v>
      </c>
      <c r="L415" s="42">
        <f>J415*1.5+5-RIGHT(K415,1)+1</f>
        <v>1</v>
      </c>
      <c r="M415" s="22">
        <v>0</v>
      </c>
      <c r="N415" s="28">
        <v>0.5</v>
      </c>
      <c r="O415" s="42">
        <f>M415*1.5+5-RIGHT(N415,1)+1</f>
        <v>1</v>
      </c>
      <c r="S415" s="1"/>
    </row>
    <row r="416" spans="1:19">
      <c r="A416" s="1" t="s">
        <v>2</v>
      </c>
      <c r="B416" s="50" t="s">
        <v>27</v>
      </c>
      <c r="C416" s="48">
        <f>F416+I416+L416+O416</f>
        <v>7.5</v>
      </c>
      <c r="D416" s="40">
        <v>1</v>
      </c>
      <c r="E416" s="43">
        <v>21.3</v>
      </c>
      <c r="F416" s="42">
        <f>D416*1.5+5-RIGHT(E416,1)+1</f>
        <v>4.5</v>
      </c>
      <c r="G416" s="22">
        <v>0</v>
      </c>
      <c r="H416" s="28">
        <v>0.5</v>
      </c>
      <c r="I416" s="42">
        <f>G416*1.5+5-RIGHT(H416,1)+1</f>
        <v>1</v>
      </c>
      <c r="J416" s="22">
        <v>0</v>
      </c>
      <c r="K416" s="28">
        <v>0.5</v>
      </c>
      <c r="L416" s="42">
        <f>J416*1.5+5-RIGHT(K416,1)+1</f>
        <v>1</v>
      </c>
      <c r="M416" s="22">
        <v>0</v>
      </c>
      <c r="N416" s="28">
        <v>0.5</v>
      </c>
      <c r="O416" s="42">
        <f>M416*1.5+5-RIGHT(N416,1)+1</f>
        <v>1</v>
      </c>
      <c r="S416" s="1"/>
    </row>
    <row r="417" spans="1:19">
      <c r="A417" s="1" t="s">
        <v>2</v>
      </c>
      <c r="B417" s="50" t="s">
        <v>30</v>
      </c>
      <c r="C417" s="48">
        <f>F417+I417+L417+O417</f>
        <v>7.5</v>
      </c>
      <c r="D417" s="40">
        <v>1</v>
      </c>
      <c r="E417" s="43">
        <v>23.3</v>
      </c>
      <c r="F417" s="42">
        <f>D417*1.5+5-RIGHT(E417,1)+1</f>
        <v>4.5</v>
      </c>
      <c r="G417" s="22">
        <v>0</v>
      </c>
      <c r="H417" s="28">
        <v>0.5</v>
      </c>
      <c r="I417" s="42">
        <f>G417*1.5+5-RIGHT(H417,1)+1</f>
        <v>1</v>
      </c>
      <c r="J417" s="22">
        <v>0</v>
      </c>
      <c r="K417" s="28">
        <v>0.5</v>
      </c>
      <c r="L417" s="42">
        <f>J417*1.5+5-RIGHT(K417,1)+1</f>
        <v>1</v>
      </c>
      <c r="M417" s="22">
        <v>0</v>
      </c>
      <c r="N417" s="28">
        <v>0.5</v>
      </c>
      <c r="O417" s="42">
        <f>M417*1.5+5-RIGHT(N417,1)+1</f>
        <v>1</v>
      </c>
      <c r="S417" s="1"/>
    </row>
    <row r="418" spans="1:19">
      <c r="A418" s="1" t="s">
        <v>2</v>
      </c>
      <c r="B418" s="50" t="s">
        <v>109</v>
      </c>
      <c r="C418" s="48">
        <f>F418+I418+L418+O418</f>
        <v>7.5</v>
      </c>
      <c r="D418" s="40">
        <v>1</v>
      </c>
      <c r="E418" s="43">
        <v>25.3</v>
      </c>
      <c r="F418" s="42">
        <f>D418*1.5+5-RIGHT(E418,1)+1</f>
        <v>4.5</v>
      </c>
      <c r="G418" s="22">
        <v>0</v>
      </c>
      <c r="H418" s="28">
        <v>0.5</v>
      </c>
      <c r="I418" s="42">
        <f>G418*1.5+5-RIGHT(H418,1)+1</f>
        <v>1</v>
      </c>
      <c r="J418" s="22">
        <v>0</v>
      </c>
      <c r="K418" s="28">
        <v>0.5</v>
      </c>
      <c r="L418" s="42">
        <f>J418*1.5+5-RIGHT(K418,1)+1</f>
        <v>1</v>
      </c>
      <c r="M418" s="22">
        <v>0</v>
      </c>
      <c r="N418" s="28">
        <v>0.5</v>
      </c>
      <c r="O418" s="42">
        <f>M418*1.5+5-RIGHT(N418,1)+1</f>
        <v>1</v>
      </c>
      <c r="S418" s="1"/>
    </row>
    <row r="419" spans="1:19">
      <c r="A419" s="1" t="s">
        <v>2</v>
      </c>
      <c r="B419" s="50" t="s">
        <v>57</v>
      </c>
      <c r="C419" s="48">
        <f>F419+I419+L419+O419</f>
        <v>7.5</v>
      </c>
      <c r="D419" s="40">
        <v>1</v>
      </c>
      <c r="E419" s="43">
        <v>31.3</v>
      </c>
      <c r="F419" s="42">
        <f>D419*1.5+5-RIGHT(E419,1)+1</f>
        <v>4.5</v>
      </c>
      <c r="G419" s="22">
        <v>0</v>
      </c>
      <c r="H419" s="28">
        <v>0.5</v>
      </c>
      <c r="I419" s="42">
        <f>G419*1.5+5-RIGHT(H419,1)+1</f>
        <v>1</v>
      </c>
      <c r="J419" s="22">
        <v>0</v>
      </c>
      <c r="K419" s="28">
        <v>0.5</v>
      </c>
      <c r="L419" s="42">
        <f>J419*1.5+5-RIGHT(K419,1)+1</f>
        <v>1</v>
      </c>
      <c r="M419" s="22">
        <v>0</v>
      </c>
      <c r="N419" s="28">
        <v>0.5</v>
      </c>
      <c r="O419" s="42">
        <f>M419*1.5+5-RIGHT(N419,1)+1</f>
        <v>1</v>
      </c>
      <c r="S419" s="1"/>
    </row>
    <row r="420" spans="1:19">
      <c r="A420" s="1" t="s">
        <v>3</v>
      </c>
      <c r="B420" s="14" t="s">
        <v>938</v>
      </c>
      <c r="C420" s="48">
        <f>F420+I420+L420+O420</f>
        <v>7</v>
      </c>
      <c r="D420" s="22">
        <v>0</v>
      </c>
      <c r="E420" s="28">
        <v>0.5</v>
      </c>
      <c r="F420" s="29">
        <f>D420*1.5+5-RIGHT(E420,1)</f>
        <v>0</v>
      </c>
      <c r="G420" s="22">
        <v>0</v>
      </c>
      <c r="H420" s="28">
        <v>0.5</v>
      </c>
      <c r="I420" s="29">
        <f>G420*1.5+5-RIGHT(H420,1)</f>
        <v>0</v>
      </c>
      <c r="J420" s="22">
        <v>0</v>
      </c>
      <c r="K420" s="28">
        <v>0.5</v>
      </c>
      <c r="L420" s="29">
        <f>J420*1.5+5-RIGHT(K420,1)</f>
        <v>0</v>
      </c>
      <c r="M420" s="32">
        <v>2</v>
      </c>
      <c r="N420" s="30">
        <v>56.1</v>
      </c>
      <c r="O420" s="29">
        <f>M420*1.5+5-RIGHT(N420,1)</f>
        <v>7</v>
      </c>
      <c r="S420" s="1"/>
    </row>
    <row r="421" spans="1:19">
      <c r="A421" s="1" t="s">
        <v>3</v>
      </c>
      <c r="B421" s="14" t="s">
        <v>909</v>
      </c>
      <c r="C421" s="48">
        <f>F421+I421+L421+O421</f>
        <v>7</v>
      </c>
      <c r="D421" s="22">
        <v>0</v>
      </c>
      <c r="E421" s="28">
        <v>0.5</v>
      </c>
      <c r="F421" s="29">
        <f>D421*1.5+5-RIGHT(E421,1)</f>
        <v>0</v>
      </c>
      <c r="G421" s="22">
        <v>0</v>
      </c>
      <c r="H421" s="28">
        <v>0.5</v>
      </c>
      <c r="I421" s="29">
        <f>G421*1.5+5-RIGHT(H421,1)</f>
        <v>0</v>
      </c>
      <c r="J421" s="23">
        <v>1</v>
      </c>
      <c r="K421" s="30">
        <v>51.2</v>
      </c>
      <c r="L421" s="29">
        <f>J421*1.5+5-RIGHT(K421,1)</f>
        <v>4.5</v>
      </c>
      <c r="M421" s="23">
        <v>1</v>
      </c>
      <c r="N421" s="30">
        <v>49.4</v>
      </c>
      <c r="O421" s="29">
        <f>M421*1.5+5-RIGHT(N421,1)</f>
        <v>2.5</v>
      </c>
      <c r="S421" s="1"/>
    </row>
    <row r="422" spans="1:19">
      <c r="A422" s="1" t="s">
        <v>950</v>
      </c>
      <c r="B422" s="14" t="s">
        <v>148</v>
      </c>
      <c r="C422" s="48">
        <f>F422+I422+L422+O422</f>
        <v>7</v>
      </c>
      <c r="D422" s="23">
        <v>1</v>
      </c>
      <c r="E422" s="30">
        <v>39.4</v>
      </c>
      <c r="F422" s="29">
        <f>D422*1.5+5-RIGHT(E422,1)</f>
        <v>2.5</v>
      </c>
      <c r="G422" s="22">
        <v>0</v>
      </c>
      <c r="H422" s="28">
        <v>0.5</v>
      </c>
      <c r="I422" s="29">
        <f>G422*1.5+5-RIGHT(H422,1)</f>
        <v>0</v>
      </c>
      <c r="J422" s="22">
        <v>0</v>
      </c>
      <c r="K422" s="28">
        <v>0.5</v>
      </c>
      <c r="L422" s="29">
        <f>J422*1.5+5-RIGHT(K422,1)</f>
        <v>0</v>
      </c>
      <c r="M422" s="40">
        <v>1</v>
      </c>
      <c r="N422" s="43">
        <v>14.3</v>
      </c>
      <c r="O422" s="42">
        <f>M422*1.5+5-RIGHT(N422,1)+1</f>
        <v>4.5</v>
      </c>
      <c r="S422" s="1"/>
    </row>
    <row r="423" spans="1:19">
      <c r="A423" s="1" t="s">
        <v>3</v>
      </c>
      <c r="B423" s="14" t="s">
        <v>864</v>
      </c>
      <c r="C423" s="48">
        <f>F423+I423+L423+O423</f>
        <v>7</v>
      </c>
      <c r="D423" s="22">
        <v>0</v>
      </c>
      <c r="E423" s="28">
        <v>0.5</v>
      </c>
      <c r="F423" s="29">
        <f>D423*1.5+5-RIGHT(E423,1)</f>
        <v>0</v>
      </c>
      <c r="G423" s="23">
        <v>1</v>
      </c>
      <c r="H423" s="30">
        <v>37.200000000000003</v>
      </c>
      <c r="I423" s="29">
        <f>G423*1.5+5-RIGHT(H423,1)</f>
        <v>4.5</v>
      </c>
      <c r="J423" s="23">
        <v>1</v>
      </c>
      <c r="K423" s="30">
        <v>37.4</v>
      </c>
      <c r="L423" s="29">
        <f>J423*1.5+5-RIGHT(K423,1)</f>
        <v>2.5</v>
      </c>
      <c r="M423" s="22">
        <v>0</v>
      </c>
      <c r="N423" s="28">
        <v>0.5</v>
      </c>
      <c r="O423" s="29">
        <f>M423*1.5+5-RIGHT(N423,1)</f>
        <v>0</v>
      </c>
      <c r="S423" s="1"/>
    </row>
    <row r="424" spans="1:19">
      <c r="A424" s="1" t="s">
        <v>3</v>
      </c>
      <c r="B424" s="14" t="s">
        <v>42</v>
      </c>
      <c r="C424" s="48">
        <f>F424+I424+L424+O424</f>
        <v>7</v>
      </c>
      <c r="D424" s="22">
        <v>0</v>
      </c>
      <c r="E424" s="28">
        <v>0.5</v>
      </c>
      <c r="F424" s="29">
        <f>D424*1.5+5-RIGHT(E424,1)</f>
        <v>0</v>
      </c>
      <c r="G424" s="23">
        <v>1</v>
      </c>
      <c r="H424" s="30">
        <v>21.3</v>
      </c>
      <c r="I424" s="29">
        <f>G424*1.5+5-RIGHT(H424,1)</f>
        <v>3.5</v>
      </c>
      <c r="J424" s="23">
        <v>1</v>
      </c>
      <c r="K424" s="30">
        <v>21.3</v>
      </c>
      <c r="L424" s="29">
        <f>J424*1.5+5-RIGHT(K424,1)</f>
        <v>3.5</v>
      </c>
      <c r="M424" s="22">
        <v>0</v>
      </c>
      <c r="N424" s="28">
        <v>0.5</v>
      </c>
      <c r="O424" s="29">
        <f>M424*1.5+5-RIGHT(N424,1)</f>
        <v>0</v>
      </c>
      <c r="S424" s="1"/>
    </row>
    <row r="425" spans="1:19">
      <c r="A425" s="1" t="s">
        <v>3</v>
      </c>
      <c r="B425" s="14" t="s">
        <v>858</v>
      </c>
      <c r="C425" s="48">
        <f>F425+I425+L425+O425</f>
        <v>7</v>
      </c>
      <c r="D425" s="22">
        <v>0</v>
      </c>
      <c r="E425" s="28">
        <v>0.5</v>
      </c>
      <c r="F425" s="29">
        <f>D425*1.5+5-RIGHT(E425,1)</f>
        <v>0</v>
      </c>
      <c r="G425" s="23">
        <v>1</v>
      </c>
      <c r="H425" s="30">
        <v>15.4</v>
      </c>
      <c r="I425" s="29">
        <f>G425*1.5+5-RIGHT(H425,1)</f>
        <v>2.5</v>
      </c>
      <c r="J425" s="23">
        <v>1</v>
      </c>
      <c r="K425" s="30">
        <v>15.2</v>
      </c>
      <c r="L425" s="29">
        <f>J425*1.5+5-RIGHT(K425,1)</f>
        <v>4.5</v>
      </c>
      <c r="M425" s="22">
        <v>0</v>
      </c>
      <c r="N425" s="28">
        <v>0.5</v>
      </c>
      <c r="O425" s="29">
        <f>M425*1.5+5-RIGHT(N425,1)</f>
        <v>0</v>
      </c>
      <c r="S425" s="1"/>
    </row>
    <row r="426" spans="1:19">
      <c r="A426" s="1" t="s">
        <v>3</v>
      </c>
      <c r="B426" s="14" t="s">
        <v>583</v>
      </c>
      <c r="C426" s="48">
        <f>F426+I426+L426+O426</f>
        <v>7</v>
      </c>
      <c r="D426" s="23">
        <v>1</v>
      </c>
      <c r="E426" s="30">
        <v>21.2</v>
      </c>
      <c r="F426" s="29">
        <f>D426*1.5+5-RIGHT(E426,1)</f>
        <v>4.5</v>
      </c>
      <c r="G426" s="23">
        <v>1</v>
      </c>
      <c r="H426" s="30">
        <v>21.4</v>
      </c>
      <c r="I426" s="29">
        <f>G426*1.5+5-RIGHT(H426,1)</f>
        <v>2.5</v>
      </c>
      <c r="J426" s="22">
        <v>0</v>
      </c>
      <c r="K426" s="28">
        <v>0.5</v>
      </c>
      <c r="L426" s="29">
        <f>J426*1.5+5-RIGHT(K426,1)</f>
        <v>0</v>
      </c>
      <c r="M426" s="22">
        <v>0</v>
      </c>
      <c r="N426" s="28">
        <v>0.5</v>
      </c>
      <c r="O426" s="29">
        <f>M426*1.5+5-RIGHT(N426,1)</f>
        <v>0</v>
      </c>
      <c r="S426" s="1"/>
    </row>
    <row r="427" spans="1:19">
      <c r="A427" s="1" t="s">
        <v>3</v>
      </c>
      <c r="B427" s="14" t="s">
        <v>574</v>
      </c>
      <c r="C427" s="48">
        <f>F427+I427+L427+O427</f>
        <v>7</v>
      </c>
      <c r="D427" s="23">
        <v>2</v>
      </c>
      <c r="E427" s="30">
        <v>20.100000000000001</v>
      </c>
      <c r="F427" s="29">
        <f>D427*1.5+5-RIGHT(E427,1)</f>
        <v>7</v>
      </c>
      <c r="G427" s="22">
        <v>0</v>
      </c>
      <c r="H427" s="28">
        <v>0.5</v>
      </c>
      <c r="I427" s="29">
        <f>G427*1.5+5-RIGHT(H427,1)</f>
        <v>0</v>
      </c>
      <c r="J427" s="22">
        <v>0</v>
      </c>
      <c r="K427" s="28">
        <v>0.5</v>
      </c>
      <c r="L427" s="29">
        <f>J427*1.5+5-RIGHT(K427,1)</f>
        <v>0</v>
      </c>
      <c r="M427" s="22">
        <v>0</v>
      </c>
      <c r="N427" s="28">
        <v>0.5</v>
      </c>
      <c r="O427" s="29">
        <f>M427*1.5+5-RIGHT(N427,1)</f>
        <v>0</v>
      </c>
      <c r="S427" s="1"/>
    </row>
    <row r="428" spans="1:19">
      <c r="A428" s="1" t="s">
        <v>2</v>
      </c>
      <c r="B428" s="50" t="s">
        <v>153</v>
      </c>
      <c r="C428" s="48">
        <f>F428+I428+L428+O428</f>
        <v>6.5</v>
      </c>
      <c r="D428" s="22">
        <v>0</v>
      </c>
      <c r="E428" s="28">
        <v>0.5</v>
      </c>
      <c r="F428" s="42">
        <f>D428*1.5+5-RIGHT(E428,1)+1</f>
        <v>1</v>
      </c>
      <c r="G428" s="22">
        <v>0</v>
      </c>
      <c r="H428" s="28">
        <v>0.5</v>
      </c>
      <c r="I428" s="42">
        <f>G428*1.5+5-RIGHT(H428,1)+1</f>
        <v>1</v>
      </c>
      <c r="J428" s="22">
        <v>0</v>
      </c>
      <c r="K428" s="28">
        <v>0.5</v>
      </c>
      <c r="L428" s="42">
        <f>J428*1.5+5-RIGHT(K428,1)+1</f>
        <v>1</v>
      </c>
      <c r="M428" s="40">
        <v>1</v>
      </c>
      <c r="N428" s="43">
        <v>10.4</v>
      </c>
      <c r="O428" s="42">
        <f>M428*1.5+5-RIGHT(N428,1)+1</f>
        <v>3.5</v>
      </c>
      <c r="S428" s="1"/>
    </row>
    <row r="429" spans="1:19">
      <c r="A429" s="1" t="s">
        <v>2</v>
      </c>
      <c r="B429" s="50" t="s">
        <v>189</v>
      </c>
      <c r="C429" s="48">
        <f>F429+I429+L429+O429</f>
        <v>6.5</v>
      </c>
      <c r="D429" s="22">
        <v>0</v>
      </c>
      <c r="E429" s="28">
        <v>0.5</v>
      </c>
      <c r="F429" s="42">
        <f>D429*1.5+5-RIGHT(E429,1)+1</f>
        <v>1</v>
      </c>
      <c r="G429" s="22">
        <v>0</v>
      </c>
      <c r="H429" s="28">
        <v>0.5</v>
      </c>
      <c r="I429" s="42">
        <f>G429*1.5+5-RIGHT(H429,1)+1</f>
        <v>1</v>
      </c>
      <c r="J429" s="22">
        <v>0</v>
      </c>
      <c r="K429" s="28">
        <v>0.5</v>
      </c>
      <c r="L429" s="42">
        <f>J429*1.5+5-RIGHT(K429,1)+1</f>
        <v>1</v>
      </c>
      <c r="M429" s="40">
        <v>1</v>
      </c>
      <c r="N429" s="43">
        <v>30.4</v>
      </c>
      <c r="O429" s="42">
        <f>M429*1.5+5-RIGHT(N429,1)+1</f>
        <v>3.5</v>
      </c>
      <c r="S429" s="1"/>
    </row>
    <row r="430" spans="1:19">
      <c r="A430" s="1" t="s">
        <v>2</v>
      </c>
      <c r="B430" s="50" t="s">
        <v>130</v>
      </c>
      <c r="C430" s="48">
        <f>F430+I430+L430+O430</f>
        <v>6.5</v>
      </c>
      <c r="D430" s="22">
        <v>0</v>
      </c>
      <c r="E430" s="28">
        <v>0.5</v>
      </c>
      <c r="F430" s="42">
        <f>D430*1.5+5-RIGHT(E430,1)+1</f>
        <v>1</v>
      </c>
      <c r="G430" s="22">
        <v>0</v>
      </c>
      <c r="H430" s="28">
        <v>0.5</v>
      </c>
      <c r="I430" s="42">
        <f>G430*1.5+5-RIGHT(H430,1)+1</f>
        <v>1</v>
      </c>
      <c r="J430" s="22">
        <v>0</v>
      </c>
      <c r="K430" s="28">
        <v>0.5</v>
      </c>
      <c r="L430" s="42">
        <f>J430*1.5+5-RIGHT(K430,1)+1</f>
        <v>1</v>
      </c>
      <c r="M430" s="40">
        <v>1</v>
      </c>
      <c r="N430" s="43">
        <v>3.4</v>
      </c>
      <c r="O430" s="42">
        <f>M430*1.5+5-RIGHT(N430,1)+1</f>
        <v>3.5</v>
      </c>
      <c r="S430" s="1"/>
    </row>
    <row r="431" spans="1:19">
      <c r="A431" s="1" t="s">
        <v>950</v>
      </c>
      <c r="B431" s="5" t="s">
        <v>171</v>
      </c>
      <c r="C431" s="48">
        <f>F431+I431+L431+O431</f>
        <v>6.5</v>
      </c>
      <c r="D431" s="22">
        <v>0</v>
      </c>
      <c r="E431" s="28">
        <v>0.5</v>
      </c>
      <c r="F431" s="29">
        <f>D431*1.5+5-RIGHT(E431,1)</f>
        <v>0</v>
      </c>
      <c r="G431" s="22">
        <v>0</v>
      </c>
      <c r="H431" s="28">
        <v>0.5</v>
      </c>
      <c r="I431" s="29">
        <f>G431*1.5+5-RIGHT(H431,1)</f>
        <v>0</v>
      </c>
      <c r="J431" s="22">
        <v>0</v>
      </c>
      <c r="K431" s="28">
        <v>0.5</v>
      </c>
      <c r="L431" s="29">
        <f>J431*1.5+5-RIGHT(K431,1)</f>
        <v>0</v>
      </c>
      <c r="M431" s="45">
        <v>1</v>
      </c>
      <c r="N431" s="46">
        <v>27.1</v>
      </c>
      <c r="O431" s="47">
        <f>M431*1.5+5-RIGHT(N431,1)+1</f>
        <v>6.5</v>
      </c>
      <c r="S431" s="1"/>
    </row>
    <row r="432" spans="1:19">
      <c r="A432" s="1" t="s">
        <v>2</v>
      </c>
      <c r="B432" s="50" t="s">
        <v>203</v>
      </c>
      <c r="C432" s="48">
        <f>F432+I432+L432+O432</f>
        <v>6.5</v>
      </c>
      <c r="D432" s="22">
        <v>0</v>
      </c>
      <c r="E432" s="28">
        <v>0.5</v>
      </c>
      <c r="F432" s="42">
        <f>D432*1.5+5-RIGHT(E432,1)+1</f>
        <v>1</v>
      </c>
      <c r="G432" s="22">
        <v>0</v>
      </c>
      <c r="H432" s="28">
        <v>0.5</v>
      </c>
      <c r="I432" s="42">
        <f>G432*1.5+5-RIGHT(H432,1)+1</f>
        <v>1</v>
      </c>
      <c r="J432" s="40">
        <v>1</v>
      </c>
      <c r="K432" s="44">
        <v>20.399999999999999</v>
      </c>
      <c r="L432" s="42">
        <f>J432*1.5+5-RIGHT(K432,1)+1</f>
        <v>3.5</v>
      </c>
      <c r="M432" s="22">
        <v>0</v>
      </c>
      <c r="N432" s="28">
        <v>0.5</v>
      </c>
      <c r="O432" s="42">
        <f>M432*1.5+5-RIGHT(N432,1)+1</f>
        <v>1</v>
      </c>
      <c r="S432" s="1"/>
    </row>
    <row r="433" spans="1:19">
      <c r="A433" s="1" t="s">
        <v>2</v>
      </c>
      <c r="B433" s="50" t="s">
        <v>199</v>
      </c>
      <c r="C433" s="48">
        <f>F433+I433+L433+O433</f>
        <v>6.5</v>
      </c>
      <c r="D433" s="22">
        <v>0</v>
      </c>
      <c r="E433" s="28">
        <v>0.5</v>
      </c>
      <c r="F433" s="42">
        <f>D433*1.5+5-RIGHT(E433,1)+1</f>
        <v>1</v>
      </c>
      <c r="G433" s="22">
        <v>0</v>
      </c>
      <c r="H433" s="28">
        <v>0.5</v>
      </c>
      <c r="I433" s="42">
        <f>G433*1.5+5-RIGHT(H433,1)+1</f>
        <v>1</v>
      </c>
      <c r="J433" s="40">
        <v>1</v>
      </c>
      <c r="K433" s="44">
        <v>6.4</v>
      </c>
      <c r="L433" s="42">
        <f>J433*1.5+5-RIGHT(K433,1)+1</f>
        <v>3.5</v>
      </c>
      <c r="M433" s="22">
        <v>0</v>
      </c>
      <c r="N433" s="28">
        <v>0.5</v>
      </c>
      <c r="O433" s="42">
        <f>M433*1.5+5-RIGHT(N433,1)+1</f>
        <v>1</v>
      </c>
      <c r="S433" s="1"/>
    </row>
    <row r="434" spans="1:19">
      <c r="A434" s="1" t="s">
        <v>2</v>
      </c>
      <c r="B434" s="50" t="s">
        <v>197</v>
      </c>
      <c r="C434" s="48">
        <f>F434+I434+L434+O434</f>
        <v>6.5</v>
      </c>
      <c r="D434" s="22">
        <v>0</v>
      </c>
      <c r="E434" s="28">
        <v>0.5</v>
      </c>
      <c r="F434" s="42">
        <f>D434*1.5+5-RIGHT(E434,1)+1</f>
        <v>1</v>
      </c>
      <c r="G434" s="22">
        <v>0</v>
      </c>
      <c r="H434" s="28">
        <v>0.5</v>
      </c>
      <c r="I434" s="42">
        <f>G434*1.5+5-RIGHT(H434,1)+1</f>
        <v>1</v>
      </c>
      <c r="J434" s="40">
        <v>1</v>
      </c>
      <c r="K434" s="44">
        <v>2.4</v>
      </c>
      <c r="L434" s="42">
        <f>J434*1.5+5-RIGHT(K434,1)+1</f>
        <v>3.5</v>
      </c>
      <c r="M434" s="22">
        <v>0</v>
      </c>
      <c r="N434" s="28">
        <v>0.5</v>
      </c>
      <c r="O434" s="42">
        <f>M434*1.5+5-RIGHT(N434,1)+1</f>
        <v>1</v>
      </c>
      <c r="S434" s="1"/>
    </row>
    <row r="435" spans="1:19">
      <c r="A435" s="1" t="s">
        <v>2</v>
      </c>
      <c r="B435" s="50" t="s">
        <v>212</v>
      </c>
      <c r="C435" s="48">
        <f>F435+I435+L435+O435</f>
        <v>6.5</v>
      </c>
      <c r="D435" s="22">
        <v>0</v>
      </c>
      <c r="E435" s="28">
        <v>0.5</v>
      </c>
      <c r="F435" s="42">
        <f>D435*1.5+5-RIGHT(E435,1)+1</f>
        <v>1</v>
      </c>
      <c r="G435" s="22">
        <v>0</v>
      </c>
      <c r="H435" s="28">
        <v>0.5</v>
      </c>
      <c r="I435" s="42">
        <f>G435*1.5+5-RIGHT(H435,1)+1</f>
        <v>1</v>
      </c>
      <c r="J435" s="40">
        <v>1</v>
      </c>
      <c r="K435" s="43">
        <v>30.4</v>
      </c>
      <c r="L435" s="42">
        <f>J435*1.5+5-RIGHT(K435,1)+1</f>
        <v>3.5</v>
      </c>
      <c r="M435" s="22">
        <v>0</v>
      </c>
      <c r="N435" s="28">
        <v>0.5</v>
      </c>
      <c r="O435" s="42">
        <f>M435*1.5+5-RIGHT(N435,1)+1</f>
        <v>1</v>
      </c>
      <c r="S435" s="1"/>
    </row>
    <row r="436" spans="1:19">
      <c r="A436" s="1" t="s">
        <v>2</v>
      </c>
      <c r="B436" s="50" t="s">
        <v>207</v>
      </c>
      <c r="C436" s="48">
        <f>F436+I436+L436+O436</f>
        <v>6.5</v>
      </c>
      <c r="D436" s="22">
        <v>0</v>
      </c>
      <c r="E436" s="28">
        <v>0.5</v>
      </c>
      <c r="F436" s="42">
        <f>D436*1.5+5-RIGHT(E436,1)+1</f>
        <v>1</v>
      </c>
      <c r="G436" s="22">
        <v>0</v>
      </c>
      <c r="H436" s="28">
        <v>0.5</v>
      </c>
      <c r="I436" s="42">
        <f>G436*1.5+5-RIGHT(H436,1)+1</f>
        <v>1</v>
      </c>
      <c r="J436" s="40">
        <v>1</v>
      </c>
      <c r="K436" s="44">
        <v>26.4</v>
      </c>
      <c r="L436" s="42">
        <f>J436*1.5+5-RIGHT(K436,1)+1</f>
        <v>3.5</v>
      </c>
      <c r="M436" s="22">
        <v>0</v>
      </c>
      <c r="N436" s="28">
        <v>0.5</v>
      </c>
      <c r="O436" s="42">
        <f>M436*1.5+5-RIGHT(N436,1)+1</f>
        <v>1</v>
      </c>
      <c r="S436" s="1"/>
    </row>
    <row r="437" spans="1:19">
      <c r="A437" s="1" t="s">
        <v>2</v>
      </c>
      <c r="B437" s="50" t="s">
        <v>205</v>
      </c>
      <c r="C437" s="48">
        <f>F437+I437+L437+O437</f>
        <v>6.5</v>
      </c>
      <c r="D437" s="22">
        <v>0</v>
      </c>
      <c r="E437" s="28">
        <v>0.5</v>
      </c>
      <c r="F437" s="42">
        <f>D437*1.5+5-RIGHT(E437,1)+1</f>
        <v>1</v>
      </c>
      <c r="G437" s="22">
        <v>0</v>
      </c>
      <c r="H437" s="28">
        <v>0.5</v>
      </c>
      <c r="I437" s="42">
        <f>G437*1.5+5-RIGHT(H437,1)+1</f>
        <v>1</v>
      </c>
      <c r="J437" s="40">
        <v>1</v>
      </c>
      <c r="K437" s="44">
        <v>28.4</v>
      </c>
      <c r="L437" s="42">
        <f>J437*1.5+5-RIGHT(K437,1)+1</f>
        <v>3.5</v>
      </c>
      <c r="M437" s="22">
        <v>0</v>
      </c>
      <c r="N437" s="28">
        <v>0.5</v>
      </c>
      <c r="O437" s="42">
        <f>M437*1.5+5-RIGHT(N437,1)+1</f>
        <v>1</v>
      </c>
      <c r="S437" s="1"/>
    </row>
    <row r="438" spans="1:19">
      <c r="A438" s="1" t="s">
        <v>3</v>
      </c>
      <c r="B438" s="14" t="s">
        <v>601</v>
      </c>
      <c r="C438" s="48">
        <f>F438+I438+L438+O438</f>
        <v>6.5</v>
      </c>
      <c r="D438" s="23">
        <v>1</v>
      </c>
      <c r="E438" s="30">
        <v>26.4</v>
      </c>
      <c r="F438" s="29">
        <f>D438*1.5+5-RIGHT(E438,1)</f>
        <v>2.5</v>
      </c>
      <c r="G438" s="23">
        <v>2</v>
      </c>
      <c r="H438" s="30">
        <v>26.4</v>
      </c>
      <c r="I438" s="29">
        <f>G438*1.5+5-RIGHT(H438,1)</f>
        <v>4</v>
      </c>
      <c r="J438" s="22">
        <v>0</v>
      </c>
      <c r="K438" s="28">
        <v>0.5</v>
      </c>
      <c r="L438" s="29">
        <f>J438*1.5+5-RIGHT(K438,1)</f>
        <v>0</v>
      </c>
      <c r="M438" s="22">
        <v>0</v>
      </c>
      <c r="N438" s="28">
        <v>0.5</v>
      </c>
      <c r="O438" s="29">
        <f>M438*1.5+5-RIGHT(N438,1)</f>
        <v>0</v>
      </c>
      <c r="S438" s="1"/>
    </row>
    <row r="439" spans="1:19">
      <c r="A439" s="1" t="s">
        <v>3</v>
      </c>
      <c r="B439" s="14" t="s">
        <v>626</v>
      </c>
      <c r="C439" s="48">
        <f>F439+I439+L439+O439</f>
        <v>6.5</v>
      </c>
      <c r="D439" s="23">
        <v>2</v>
      </c>
      <c r="E439" s="30">
        <v>33.4</v>
      </c>
      <c r="F439" s="29">
        <f>D439*1.5+5-RIGHT(E439,1)</f>
        <v>4</v>
      </c>
      <c r="G439" s="23">
        <v>1</v>
      </c>
      <c r="H439" s="30">
        <v>33.4</v>
      </c>
      <c r="I439" s="29">
        <f>G439*1.5+5-RIGHT(H439,1)</f>
        <v>2.5</v>
      </c>
      <c r="J439" s="22">
        <v>0</v>
      </c>
      <c r="K439" s="28">
        <v>0.5</v>
      </c>
      <c r="L439" s="29">
        <f>J439*1.5+5-RIGHT(K439,1)</f>
        <v>0</v>
      </c>
      <c r="M439" s="22">
        <v>0</v>
      </c>
      <c r="N439" s="28">
        <v>0.5</v>
      </c>
      <c r="O439" s="29">
        <f>M439*1.5+5-RIGHT(N439,1)</f>
        <v>0</v>
      </c>
      <c r="S439" s="1"/>
    </row>
    <row r="440" spans="1:19">
      <c r="A440" s="1" t="s">
        <v>2</v>
      </c>
      <c r="B440" s="50" t="s">
        <v>222</v>
      </c>
      <c r="C440" s="48">
        <f>F440+I440+L440+O440</f>
        <v>6.5</v>
      </c>
      <c r="D440" s="22">
        <v>0</v>
      </c>
      <c r="E440" s="28">
        <v>0.5</v>
      </c>
      <c r="F440" s="42">
        <f>D440*1.5+5-RIGHT(E440,1)+1</f>
        <v>1</v>
      </c>
      <c r="G440" s="40">
        <v>1</v>
      </c>
      <c r="H440" s="41">
        <v>20.399999999999999</v>
      </c>
      <c r="I440" s="42">
        <f>G440*1.5+5-RIGHT(H440,1)+1</f>
        <v>3.5</v>
      </c>
      <c r="J440" s="22">
        <v>0</v>
      </c>
      <c r="K440" s="28">
        <v>0.5</v>
      </c>
      <c r="L440" s="42">
        <f>J440*1.5+5-RIGHT(K440,1)+1</f>
        <v>1</v>
      </c>
      <c r="M440" s="22">
        <v>0</v>
      </c>
      <c r="N440" s="28">
        <v>0.5</v>
      </c>
      <c r="O440" s="42">
        <f>M440*1.5+5-RIGHT(N440,1)+1</f>
        <v>1</v>
      </c>
      <c r="S440" s="1"/>
    </row>
    <row r="441" spans="1:19">
      <c r="A441" s="1" t="s">
        <v>2</v>
      </c>
      <c r="B441" s="50" t="s">
        <v>217</v>
      </c>
      <c r="C441" s="48">
        <f>F441+I441+L441+O441</f>
        <v>6.5</v>
      </c>
      <c r="D441" s="22">
        <v>0</v>
      </c>
      <c r="E441" s="28">
        <v>0.5</v>
      </c>
      <c r="F441" s="42">
        <f>D441*1.5+5-RIGHT(E441,1)+1</f>
        <v>1</v>
      </c>
      <c r="G441" s="40">
        <v>1</v>
      </c>
      <c r="H441" s="41">
        <v>19.399999999999999</v>
      </c>
      <c r="I441" s="42">
        <f>G441*1.5+5-RIGHT(H441,1)+1</f>
        <v>3.5</v>
      </c>
      <c r="J441" s="22">
        <v>0</v>
      </c>
      <c r="K441" s="28">
        <v>0.5</v>
      </c>
      <c r="L441" s="42">
        <f>J441*1.5+5-RIGHT(K441,1)+1</f>
        <v>1</v>
      </c>
      <c r="M441" s="22">
        <v>0</v>
      </c>
      <c r="N441" s="28">
        <v>0.5</v>
      </c>
      <c r="O441" s="42">
        <f>M441*1.5+5-RIGHT(N441,1)+1</f>
        <v>1</v>
      </c>
      <c r="S441" s="1"/>
    </row>
    <row r="442" spans="1:19">
      <c r="A442" s="1" t="s">
        <v>2</v>
      </c>
      <c r="B442" s="50" t="s">
        <v>433</v>
      </c>
      <c r="C442" s="48">
        <f>F442+I442+L442+O442</f>
        <v>6.5</v>
      </c>
      <c r="D442" s="22">
        <v>0</v>
      </c>
      <c r="E442" s="28">
        <v>0.5</v>
      </c>
      <c r="F442" s="42">
        <f>D442*1.5+5-RIGHT(E442,1)+1</f>
        <v>1</v>
      </c>
      <c r="G442" s="40">
        <v>1</v>
      </c>
      <c r="H442" s="41">
        <v>30.4</v>
      </c>
      <c r="I442" s="42">
        <f>G442*1.5+5-RIGHT(H442,1)+1</f>
        <v>3.5</v>
      </c>
      <c r="J442" s="22">
        <v>0</v>
      </c>
      <c r="K442" s="28">
        <v>0.5</v>
      </c>
      <c r="L442" s="42">
        <f>J442*1.5+5-RIGHT(K442,1)+1</f>
        <v>1</v>
      </c>
      <c r="M442" s="22">
        <v>0</v>
      </c>
      <c r="N442" s="28">
        <v>0.5</v>
      </c>
      <c r="O442" s="42">
        <f>M442*1.5+5-RIGHT(N442,1)+1</f>
        <v>1</v>
      </c>
      <c r="S442" s="1"/>
    </row>
    <row r="443" spans="1:19">
      <c r="A443" s="1" t="s">
        <v>3</v>
      </c>
      <c r="B443" s="14" t="s">
        <v>744</v>
      </c>
      <c r="C443" s="48">
        <f>F443+I443+L443+O443</f>
        <v>6.5</v>
      </c>
      <c r="D443" s="23">
        <v>3</v>
      </c>
      <c r="E443" s="30">
        <v>50.3</v>
      </c>
      <c r="F443" s="29">
        <f>D443*1.5+5-RIGHT(E443,1)</f>
        <v>6.5</v>
      </c>
      <c r="G443" s="22">
        <v>0</v>
      </c>
      <c r="H443" s="28">
        <v>0.5</v>
      </c>
      <c r="I443" s="29">
        <f>G443*1.5+5-RIGHT(H443,1)</f>
        <v>0</v>
      </c>
      <c r="J443" s="22">
        <v>0</v>
      </c>
      <c r="K443" s="28">
        <v>0.5</v>
      </c>
      <c r="L443" s="29">
        <f>J443*1.5+5-RIGHT(K443,1)</f>
        <v>0</v>
      </c>
      <c r="M443" s="22">
        <v>0</v>
      </c>
      <c r="N443" s="28">
        <v>0.5</v>
      </c>
      <c r="O443" s="29">
        <f>M443*1.5+5-RIGHT(N443,1)</f>
        <v>0</v>
      </c>
      <c r="S443" s="1"/>
    </row>
    <row r="444" spans="1:19">
      <c r="A444" s="1" t="s">
        <v>2</v>
      </c>
      <c r="B444" s="50" t="s">
        <v>64</v>
      </c>
      <c r="C444" s="48">
        <f>F444+I444+L444+O444</f>
        <v>6.5</v>
      </c>
      <c r="D444" s="40">
        <v>1</v>
      </c>
      <c r="E444" s="43">
        <v>3.4</v>
      </c>
      <c r="F444" s="42">
        <f>D444*1.5+5-RIGHT(E444,1)+1</f>
        <v>3.5</v>
      </c>
      <c r="G444" s="22">
        <v>0</v>
      </c>
      <c r="H444" s="28">
        <v>0.5</v>
      </c>
      <c r="I444" s="42">
        <f>G444*1.5+5-RIGHT(H444,1)+1</f>
        <v>1</v>
      </c>
      <c r="J444" s="22">
        <v>0</v>
      </c>
      <c r="K444" s="28">
        <v>0.5</v>
      </c>
      <c r="L444" s="42">
        <f>J444*1.5+5-RIGHT(K444,1)+1</f>
        <v>1</v>
      </c>
      <c r="M444" s="22">
        <v>0</v>
      </c>
      <c r="N444" s="28">
        <v>0.5</v>
      </c>
      <c r="O444" s="42">
        <f>M444*1.5+5-RIGHT(N444,1)+1</f>
        <v>1</v>
      </c>
      <c r="S444" s="1"/>
    </row>
    <row r="445" spans="1:19">
      <c r="A445" s="1" t="s">
        <v>2</v>
      </c>
      <c r="B445" s="50" t="s">
        <v>41</v>
      </c>
      <c r="C445" s="48">
        <f>F445+I445+L445+O445</f>
        <v>6.5</v>
      </c>
      <c r="D445" s="40">
        <v>1</v>
      </c>
      <c r="E445" s="43">
        <v>11.4</v>
      </c>
      <c r="F445" s="42">
        <f>D445*1.5+5-RIGHT(E445,1)+1</f>
        <v>3.5</v>
      </c>
      <c r="G445" s="22">
        <v>0</v>
      </c>
      <c r="H445" s="28">
        <v>0.5</v>
      </c>
      <c r="I445" s="42">
        <f>G445*1.5+5-RIGHT(H445,1)+1</f>
        <v>1</v>
      </c>
      <c r="J445" s="22">
        <v>0</v>
      </c>
      <c r="K445" s="28">
        <v>0.5</v>
      </c>
      <c r="L445" s="42">
        <f>J445*1.5+5-RIGHT(K445,1)+1</f>
        <v>1</v>
      </c>
      <c r="M445" s="22">
        <v>0</v>
      </c>
      <c r="N445" s="28">
        <v>0.5</v>
      </c>
      <c r="O445" s="42">
        <f>M445*1.5+5-RIGHT(N445,1)+1</f>
        <v>1</v>
      </c>
      <c r="S445" s="1"/>
    </row>
    <row r="446" spans="1:19">
      <c r="A446" s="1" t="s">
        <v>2</v>
      </c>
      <c r="B446" s="50" t="s">
        <v>179</v>
      </c>
      <c r="C446" s="48">
        <f>F446+I446+L446+O446</f>
        <v>6.5</v>
      </c>
      <c r="D446" s="40">
        <v>1</v>
      </c>
      <c r="E446" s="43">
        <v>24.4</v>
      </c>
      <c r="F446" s="42">
        <f>D446*1.5+5-RIGHT(E446,1)+1</f>
        <v>3.5</v>
      </c>
      <c r="G446" s="22">
        <v>0</v>
      </c>
      <c r="H446" s="28">
        <v>0.5</v>
      </c>
      <c r="I446" s="42">
        <f>G446*1.5+5-RIGHT(H446,1)+1</f>
        <v>1</v>
      </c>
      <c r="J446" s="22">
        <v>0</v>
      </c>
      <c r="K446" s="28">
        <v>0.5</v>
      </c>
      <c r="L446" s="42">
        <f>J446*1.5+5-RIGHT(K446,1)+1</f>
        <v>1</v>
      </c>
      <c r="M446" s="22">
        <v>0</v>
      </c>
      <c r="N446" s="28">
        <v>0.5</v>
      </c>
      <c r="O446" s="42">
        <f>M446*1.5+5-RIGHT(N446,1)+1</f>
        <v>1</v>
      </c>
      <c r="S446" s="1"/>
    </row>
    <row r="447" spans="1:19">
      <c r="A447" s="1" t="s">
        <v>2</v>
      </c>
      <c r="B447" s="50" t="s">
        <v>118</v>
      </c>
      <c r="C447" s="48">
        <f>F447+I447+L447+O447</f>
        <v>6.5</v>
      </c>
      <c r="D447" s="40">
        <v>1</v>
      </c>
      <c r="E447" s="43">
        <v>28.4</v>
      </c>
      <c r="F447" s="42">
        <f>D447*1.5+5-RIGHT(E447,1)+1</f>
        <v>3.5</v>
      </c>
      <c r="G447" s="22">
        <v>0</v>
      </c>
      <c r="H447" s="28">
        <v>0.5</v>
      </c>
      <c r="I447" s="42">
        <f>G447*1.5+5-RIGHT(H447,1)+1</f>
        <v>1</v>
      </c>
      <c r="J447" s="22">
        <v>0</v>
      </c>
      <c r="K447" s="28">
        <v>0.5</v>
      </c>
      <c r="L447" s="42">
        <f>J447*1.5+5-RIGHT(K447,1)+1</f>
        <v>1</v>
      </c>
      <c r="M447" s="22">
        <v>0</v>
      </c>
      <c r="N447" s="28">
        <v>0.5</v>
      </c>
      <c r="O447" s="42">
        <f>M447*1.5+5-RIGHT(N447,1)+1</f>
        <v>1</v>
      </c>
      <c r="S447" s="1"/>
    </row>
    <row r="448" spans="1:19">
      <c r="A448" s="1" t="s">
        <v>3</v>
      </c>
      <c r="B448" s="14" t="s">
        <v>942</v>
      </c>
      <c r="C448" s="48">
        <f>F448+I448+L448+O448</f>
        <v>6</v>
      </c>
      <c r="D448" s="22">
        <v>0</v>
      </c>
      <c r="E448" s="28">
        <v>0.5</v>
      </c>
      <c r="F448" s="29">
        <f>D448*1.5+5-RIGHT(E448,1)</f>
        <v>0</v>
      </c>
      <c r="G448" s="22">
        <v>0</v>
      </c>
      <c r="H448" s="28">
        <v>0.5</v>
      </c>
      <c r="I448" s="29">
        <f>G448*1.5+5-RIGHT(H448,1)</f>
        <v>0</v>
      </c>
      <c r="J448" s="22">
        <v>0</v>
      </c>
      <c r="K448" s="28">
        <v>0.5</v>
      </c>
      <c r="L448" s="29">
        <f>J448*1.5+5-RIGHT(K448,1)</f>
        <v>0</v>
      </c>
      <c r="M448" s="23">
        <v>2</v>
      </c>
      <c r="N448" s="30">
        <v>63.2</v>
      </c>
      <c r="O448" s="29">
        <f>M448*1.5+5-RIGHT(N448,1)</f>
        <v>6</v>
      </c>
      <c r="S448" s="1"/>
    </row>
    <row r="449" spans="1:19">
      <c r="A449" s="1" t="s">
        <v>3</v>
      </c>
      <c r="B449" s="14" t="s">
        <v>920</v>
      </c>
      <c r="C449" s="48">
        <f>F449+I449+L449+O449</f>
        <v>6</v>
      </c>
      <c r="D449" s="22">
        <v>0</v>
      </c>
      <c r="E449" s="28">
        <v>0.5</v>
      </c>
      <c r="F449" s="29">
        <f>D449*1.5+5-RIGHT(E449,1)</f>
        <v>0</v>
      </c>
      <c r="G449" s="22">
        <v>0</v>
      </c>
      <c r="H449" s="28">
        <v>0.5</v>
      </c>
      <c r="I449" s="29">
        <f>G449*1.5+5-RIGHT(H449,1)</f>
        <v>0</v>
      </c>
      <c r="J449" s="22">
        <v>0</v>
      </c>
      <c r="K449" s="28">
        <v>0.5</v>
      </c>
      <c r="L449" s="29">
        <f>J449*1.5+5-RIGHT(K449,1)</f>
        <v>0</v>
      </c>
      <c r="M449" s="32">
        <v>2</v>
      </c>
      <c r="N449" s="30">
        <v>12.2</v>
      </c>
      <c r="O449" s="29">
        <f>M449*1.5+5-RIGHT(N449,1)</f>
        <v>6</v>
      </c>
      <c r="S449" s="1"/>
    </row>
    <row r="450" spans="1:19">
      <c r="A450" s="1" t="s">
        <v>3</v>
      </c>
      <c r="B450" s="14" t="s">
        <v>890</v>
      </c>
      <c r="C450" s="48">
        <f>F450+I450+L450+O450</f>
        <v>6</v>
      </c>
      <c r="D450" s="22">
        <v>0</v>
      </c>
      <c r="E450" s="28">
        <v>0.5</v>
      </c>
      <c r="F450" s="29">
        <f>D450*1.5+5-RIGHT(E450,1)</f>
        <v>0</v>
      </c>
      <c r="G450" s="22">
        <v>0</v>
      </c>
      <c r="H450" s="28">
        <v>0.5</v>
      </c>
      <c r="I450" s="29">
        <f>G450*1.5+5-RIGHT(H450,1)</f>
        <v>0</v>
      </c>
      <c r="J450" s="23">
        <v>2</v>
      </c>
      <c r="K450" s="30">
        <v>9.1999999999999993</v>
      </c>
      <c r="L450" s="29">
        <f>J450*1.5+5-RIGHT(K450,1)</f>
        <v>6</v>
      </c>
      <c r="M450" s="22">
        <v>0</v>
      </c>
      <c r="N450" s="28">
        <v>0.5</v>
      </c>
      <c r="O450" s="29">
        <f>M450*1.5+5-RIGHT(N450,1)</f>
        <v>0</v>
      </c>
      <c r="S450" s="1"/>
    </row>
    <row r="451" spans="1:19">
      <c r="A451" s="1" t="s">
        <v>3</v>
      </c>
      <c r="B451" s="14" t="s">
        <v>869</v>
      </c>
      <c r="C451" s="48">
        <f>F451+I451+L451+O451</f>
        <v>6</v>
      </c>
      <c r="D451" s="22">
        <v>0</v>
      </c>
      <c r="E451" s="28">
        <v>0.5</v>
      </c>
      <c r="F451" s="29">
        <f>D451*1.5+5-RIGHT(E451,1)</f>
        <v>0</v>
      </c>
      <c r="G451" s="23">
        <v>1</v>
      </c>
      <c r="H451" s="30">
        <v>33.299999999999997</v>
      </c>
      <c r="I451" s="29">
        <f>G451*1.5+5-RIGHT(H451,1)</f>
        <v>3.5</v>
      </c>
      <c r="J451" s="23">
        <v>1</v>
      </c>
      <c r="K451" s="30">
        <v>33.4</v>
      </c>
      <c r="L451" s="29">
        <f>J451*1.5+5-RIGHT(K451,1)</f>
        <v>2.5</v>
      </c>
      <c r="M451" s="22">
        <v>0</v>
      </c>
      <c r="N451" s="28">
        <v>0.5</v>
      </c>
      <c r="O451" s="29">
        <f>M451*1.5+5-RIGHT(N451,1)</f>
        <v>0</v>
      </c>
      <c r="S451" s="1"/>
    </row>
    <row r="452" spans="1:19">
      <c r="A452" s="1" t="s">
        <v>3</v>
      </c>
      <c r="B452" s="14" t="s">
        <v>882</v>
      </c>
      <c r="C452" s="48">
        <f>F452+I452+L452+O452</f>
        <v>6</v>
      </c>
      <c r="D452" s="22">
        <v>0</v>
      </c>
      <c r="E452" s="28">
        <v>0.5</v>
      </c>
      <c r="F452" s="29">
        <f>D452*1.5+5-RIGHT(E452,1)</f>
        <v>0</v>
      </c>
      <c r="G452" s="23">
        <v>1</v>
      </c>
      <c r="H452" s="30">
        <v>60.4</v>
      </c>
      <c r="I452" s="29">
        <f>G452*1.5+5-RIGHT(H452,1)</f>
        <v>2.5</v>
      </c>
      <c r="J452" s="23">
        <v>1</v>
      </c>
      <c r="K452" s="30">
        <v>60.3</v>
      </c>
      <c r="L452" s="29">
        <f>J452*1.5+5-RIGHT(K452,1)</f>
        <v>3.5</v>
      </c>
      <c r="M452" s="22">
        <v>0</v>
      </c>
      <c r="N452" s="28">
        <v>0.5</v>
      </c>
      <c r="O452" s="29">
        <f>M452*1.5+5-RIGHT(N452,1)</f>
        <v>0</v>
      </c>
      <c r="S452" s="1"/>
    </row>
    <row r="453" spans="1:19">
      <c r="A453" s="1" t="s">
        <v>3</v>
      </c>
      <c r="B453" s="14" t="s">
        <v>870</v>
      </c>
      <c r="C453" s="48">
        <f>F453+I453+L453+O453</f>
        <v>6</v>
      </c>
      <c r="D453" s="22">
        <v>0</v>
      </c>
      <c r="E453" s="28">
        <v>0.5</v>
      </c>
      <c r="F453" s="29">
        <f>D453*1.5+5-RIGHT(E453,1)</f>
        <v>0</v>
      </c>
      <c r="G453" s="23">
        <v>1</v>
      </c>
      <c r="H453" s="30">
        <v>34.4</v>
      </c>
      <c r="I453" s="29">
        <f>G453*1.5+5-RIGHT(H453,1)</f>
        <v>2.5</v>
      </c>
      <c r="J453" s="23">
        <v>1</v>
      </c>
      <c r="K453" s="30">
        <v>34.299999999999997</v>
      </c>
      <c r="L453" s="29">
        <f>J453*1.5+5-RIGHT(K453,1)</f>
        <v>3.5</v>
      </c>
      <c r="M453" s="22">
        <v>0</v>
      </c>
      <c r="N453" s="28">
        <v>0.5</v>
      </c>
      <c r="O453" s="29">
        <f>M453*1.5+5-RIGHT(N453,1)</f>
        <v>0</v>
      </c>
      <c r="S453" s="1"/>
    </row>
    <row r="454" spans="1:19">
      <c r="A454" s="1" t="s">
        <v>3</v>
      </c>
      <c r="B454" s="5" t="s">
        <v>885</v>
      </c>
      <c r="C454" s="48">
        <f>F454+I454+L454+O454</f>
        <v>6</v>
      </c>
      <c r="D454" s="22">
        <v>0</v>
      </c>
      <c r="E454" s="28">
        <v>0.5</v>
      </c>
      <c r="F454" s="29">
        <f>D454*1.5+5-RIGHT(E454,1)</f>
        <v>0</v>
      </c>
      <c r="G454" s="23">
        <v>1</v>
      </c>
      <c r="H454" s="30">
        <v>56.4</v>
      </c>
      <c r="I454" s="29">
        <f>G454*1.5+5-RIGHT(H454,1)</f>
        <v>2.5</v>
      </c>
      <c r="J454" s="23">
        <v>1</v>
      </c>
      <c r="K454" s="30">
        <v>56.3</v>
      </c>
      <c r="L454" s="29">
        <f>J454*1.5+5-RIGHT(K454,1)</f>
        <v>3.5</v>
      </c>
      <c r="M454" s="22">
        <v>0</v>
      </c>
      <c r="N454" s="28">
        <v>0.5</v>
      </c>
      <c r="O454" s="29">
        <f>M454*1.5+5-RIGHT(N454,1)</f>
        <v>0</v>
      </c>
      <c r="S454" s="1"/>
    </row>
    <row r="455" spans="1:19">
      <c r="A455" s="1" t="s">
        <v>3</v>
      </c>
      <c r="B455" s="14" t="s">
        <v>579</v>
      </c>
      <c r="C455" s="48">
        <f>F455+I455+L455+O455</f>
        <v>6</v>
      </c>
      <c r="D455" s="23">
        <v>1</v>
      </c>
      <c r="E455" s="30">
        <v>17.399999999999999</v>
      </c>
      <c r="F455" s="29">
        <f>D455*1.5+5-RIGHT(E455,1)</f>
        <v>2.5</v>
      </c>
      <c r="G455" s="22">
        <v>0</v>
      </c>
      <c r="H455" s="28">
        <v>0.5</v>
      </c>
      <c r="I455" s="29">
        <f>G455*1.5+5-RIGHT(H455,1)</f>
        <v>0</v>
      </c>
      <c r="J455" s="23">
        <v>1</v>
      </c>
      <c r="K455" s="30">
        <v>17.3</v>
      </c>
      <c r="L455" s="29">
        <f>J455*1.5+5-RIGHT(K455,1)</f>
        <v>3.5</v>
      </c>
      <c r="M455" s="22">
        <v>0</v>
      </c>
      <c r="N455" s="28">
        <v>0.5</v>
      </c>
      <c r="O455" s="29">
        <f>M455*1.5+5-RIGHT(N455,1)</f>
        <v>0</v>
      </c>
      <c r="S455" s="1"/>
    </row>
    <row r="456" spans="1:19">
      <c r="A456" s="1" t="s">
        <v>3</v>
      </c>
      <c r="B456" s="14" t="s">
        <v>928</v>
      </c>
      <c r="C456" s="48">
        <f>F456+I456+L456+O456</f>
        <v>5</v>
      </c>
      <c r="D456" s="22">
        <v>0</v>
      </c>
      <c r="E456" s="28">
        <v>0.5</v>
      </c>
      <c r="F456" s="29">
        <f>D456*1.5+5-RIGHT(E456,1)</f>
        <v>0</v>
      </c>
      <c r="G456" s="22">
        <v>0</v>
      </c>
      <c r="H456" s="28">
        <v>0.5</v>
      </c>
      <c r="I456" s="29">
        <f>G456*1.5+5-RIGHT(H456,1)</f>
        <v>0</v>
      </c>
      <c r="J456" s="22">
        <v>0</v>
      </c>
      <c r="K456" s="28">
        <v>0.5</v>
      </c>
      <c r="L456" s="29">
        <f>J456*1.5+5-RIGHT(K456,1)</f>
        <v>0</v>
      </c>
      <c r="M456" s="32">
        <v>2</v>
      </c>
      <c r="N456" s="30">
        <v>38.299999999999997</v>
      </c>
      <c r="O456" s="29">
        <f>M456*1.5+5-RIGHT(N456,1)</f>
        <v>5</v>
      </c>
      <c r="S456" s="1"/>
    </row>
    <row r="457" spans="1:19">
      <c r="A457" s="1" t="s">
        <v>951</v>
      </c>
      <c r="B457" s="50" t="s">
        <v>936</v>
      </c>
      <c r="C457" s="48">
        <f>F457+I457+L457+O457</f>
        <v>5</v>
      </c>
      <c r="D457" s="22">
        <v>0</v>
      </c>
      <c r="E457" s="28">
        <v>0.5</v>
      </c>
      <c r="F457" s="42">
        <f>D457*1.5+5-RIGHT(E457,1)+1</f>
        <v>1</v>
      </c>
      <c r="G457" s="22">
        <v>0</v>
      </c>
      <c r="H457" s="28">
        <v>0.5</v>
      </c>
      <c r="I457" s="29">
        <f>G457*1.5+5-RIGHT(H457,1)</f>
        <v>0</v>
      </c>
      <c r="J457" s="22">
        <v>0</v>
      </c>
      <c r="K457" s="28">
        <v>0.5</v>
      </c>
      <c r="L457" s="29">
        <f>J457*1.5+5-RIGHT(K457,1)</f>
        <v>0</v>
      </c>
      <c r="M457" s="32">
        <v>2</v>
      </c>
      <c r="N457" s="30">
        <v>51.4</v>
      </c>
      <c r="O457" s="29">
        <f>M457*1.5+5-RIGHT(N457,1)</f>
        <v>4</v>
      </c>
      <c r="S457" s="1"/>
    </row>
    <row r="458" spans="1:19">
      <c r="A458" s="1" t="s">
        <v>3</v>
      </c>
      <c r="B458" s="14" t="s">
        <v>900</v>
      </c>
      <c r="C458" s="48">
        <f>F458+I458+L458+O458</f>
        <v>5</v>
      </c>
      <c r="D458" s="22">
        <v>0</v>
      </c>
      <c r="E458" s="28">
        <v>0.5</v>
      </c>
      <c r="F458" s="29">
        <f>D458*1.5+5-RIGHT(E458,1)</f>
        <v>0</v>
      </c>
      <c r="G458" s="22">
        <v>0</v>
      </c>
      <c r="H458" s="28">
        <v>0.5</v>
      </c>
      <c r="I458" s="29">
        <f>G458*1.5+5-RIGHT(H458,1)</f>
        <v>0</v>
      </c>
      <c r="J458" s="23">
        <v>1</v>
      </c>
      <c r="K458" s="30">
        <v>26.4</v>
      </c>
      <c r="L458" s="29">
        <f>J458*1.5+5-RIGHT(K458,1)</f>
        <v>2.5</v>
      </c>
      <c r="M458" s="32">
        <v>1</v>
      </c>
      <c r="N458" s="30">
        <v>26.4</v>
      </c>
      <c r="O458" s="29">
        <f>M458*1.5+5-RIGHT(N458,1)</f>
        <v>2.5</v>
      </c>
      <c r="S458" s="1"/>
    </row>
    <row r="459" spans="1:19">
      <c r="A459" s="1" t="s">
        <v>3</v>
      </c>
      <c r="B459" s="14" t="s">
        <v>899</v>
      </c>
      <c r="C459" s="48">
        <f>F459+I459+L459+O459</f>
        <v>5</v>
      </c>
      <c r="D459" s="22">
        <v>0</v>
      </c>
      <c r="E459" s="28">
        <v>0.5</v>
      </c>
      <c r="F459" s="29">
        <f>D459*1.5+5-RIGHT(E459,1)</f>
        <v>0</v>
      </c>
      <c r="G459" s="22">
        <v>0</v>
      </c>
      <c r="H459" s="28">
        <v>0.5</v>
      </c>
      <c r="I459" s="29">
        <f>G459*1.5+5-RIGHT(H459,1)</f>
        <v>0</v>
      </c>
      <c r="J459" s="23">
        <v>1</v>
      </c>
      <c r="K459" s="30">
        <v>25.4</v>
      </c>
      <c r="L459" s="29">
        <f>J459*1.5+5-RIGHT(K459,1)</f>
        <v>2.5</v>
      </c>
      <c r="M459" s="32">
        <v>1</v>
      </c>
      <c r="N459" s="30">
        <v>25.4</v>
      </c>
      <c r="O459" s="29">
        <f>M459*1.5+5-RIGHT(N459,1)</f>
        <v>2.5</v>
      </c>
      <c r="S459" s="1"/>
    </row>
    <row r="460" spans="1:19">
      <c r="A460" s="1" t="s">
        <v>3</v>
      </c>
      <c r="B460" s="14" t="s">
        <v>875</v>
      </c>
      <c r="C460" s="48">
        <f>F460+I460+L460+O460</f>
        <v>5</v>
      </c>
      <c r="D460" s="22">
        <v>0</v>
      </c>
      <c r="E460" s="28">
        <v>0.5</v>
      </c>
      <c r="F460" s="29">
        <f>D460*1.5+5-RIGHT(E460,1)</f>
        <v>0</v>
      </c>
      <c r="G460" s="23">
        <v>1</v>
      </c>
      <c r="H460" s="30">
        <v>55.4</v>
      </c>
      <c r="I460" s="29">
        <f>G460*1.5+5-RIGHT(H460,1)</f>
        <v>2.5</v>
      </c>
      <c r="J460" s="23">
        <v>1</v>
      </c>
      <c r="K460" s="30">
        <v>55.4</v>
      </c>
      <c r="L460" s="29">
        <f>J460*1.5+5-RIGHT(K460,1)</f>
        <v>2.5</v>
      </c>
      <c r="M460" s="22">
        <v>0</v>
      </c>
      <c r="N460" s="28">
        <v>0.5</v>
      </c>
      <c r="O460" s="29">
        <f>M460*1.5+5-RIGHT(N460,1)</f>
        <v>0</v>
      </c>
      <c r="S460" s="1"/>
    </row>
    <row r="461" spans="1:19">
      <c r="A461" s="1" t="s">
        <v>3</v>
      </c>
      <c r="B461" s="14" t="s">
        <v>585</v>
      </c>
      <c r="C461" s="48">
        <f>F461+I461+L461+O461</f>
        <v>5</v>
      </c>
      <c r="D461" s="23">
        <v>1</v>
      </c>
      <c r="E461" s="30">
        <v>21.4</v>
      </c>
      <c r="F461" s="29">
        <f>D461*1.5+5-RIGHT(E461,1)</f>
        <v>2.5</v>
      </c>
      <c r="G461" s="22">
        <v>0</v>
      </c>
      <c r="H461" s="28">
        <v>0.5</v>
      </c>
      <c r="I461" s="29">
        <f>G461*1.5+5-RIGHT(H461,1)</f>
        <v>0</v>
      </c>
      <c r="J461" s="23">
        <v>1</v>
      </c>
      <c r="K461" s="30">
        <v>21.4</v>
      </c>
      <c r="L461" s="29">
        <f>J461*1.5+5-RIGHT(K461,1)</f>
        <v>2.5</v>
      </c>
      <c r="M461" s="22">
        <v>0</v>
      </c>
      <c r="N461" s="28">
        <v>0.5</v>
      </c>
      <c r="O461" s="29">
        <f>M461*1.5+5-RIGHT(N461,1)</f>
        <v>0</v>
      </c>
      <c r="S461" s="1"/>
    </row>
    <row r="462" spans="1:19">
      <c r="A462" s="1" t="s">
        <v>3</v>
      </c>
      <c r="B462" s="14" t="s">
        <v>779</v>
      </c>
      <c r="C462" s="48">
        <f>F462+I462+L462+O462</f>
        <v>5</v>
      </c>
      <c r="D462" s="23">
        <v>1</v>
      </c>
      <c r="E462" s="30">
        <v>52.4</v>
      </c>
      <c r="F462" s="29">
        <f>D462*1.5+5-RIGHT(E462,1)</f>
        <v>2.5</v>
      </c>
      <c r="G462" s="22">
        <v>0</v>
      </c>
      <c r="H462" s="28">
        <v>0.5</v>
      </c>
      <c r="I462" s="29">
        <f>G462*1.5+5-RIGHT(H462,1)</f>
        <v>0</v>
      </c>
      <c r="J462" s="23">
        <v>1</v>
      </c>
      <c r="K462" s="30">
        <v>52.4</v>
      </c>
      <c r="L462" s="29">
        <f>J462*1.5+5-RIGHT(K462,1)</f>
        <v>2.5</v>
      </c>
      <c r="M462" s="22">
        <v>0</v>
      </c>
      <c r="N462" s="28">
        <v>0.5</v>
      </c>
      <c r="O462" s="29">
        <f>M462*1.5+5-RIGHT(N462,1)</f>
        <v>0</v>
      </c>
      <c r="S462" s="1"/>
    </row>
    <row r="463" spans="1:19">
      <c r="A463" s="1" t="s">
        <v>3</v>
      </c>
      <c r="B463" s="14" t="s">
        <v>868</v>
      </c>
      <c r="C463" s="48">
        <f>F463+I463+L463+O463</f>
        <v>5</v>
      </c>
      <c r="D463" s="22">
        <v>0</v>
      </c>
      <c r="E463" s="28">
        <v>0.5</v>
      </c>
      <c r="F463" s="29">
        <f>D463*1.5+5-RIGHT(E463,1)</f>
        <v>0</v>
      </c>
      <c r="G463" s="23">
        <v>2</v>
      </c>
      <c r="H463" s="30">
        <v>47.3</v>
      </c>
      <c r="I463" s="29">
        <f>G463*1.5+5-RIGHT(H463,1)</f>
        <v>5</v>
      </c>
      <c r="J463" s="22">
        <v>0</v>
      </c>
      <c r="K463" s="28">
        <v>0.5</v>
      </c>
      <c r="L463" s="29">
        <f>J463*1.5+5-RIGHT(K463,1)</f>
        <v>0</v>
      </c>
      <c r="M463" s="22">
        <v>0</v>
      </c>
      <c r="N463" s="28">
        <v>0.5</v>
      </c>
      <c r="O463" s="29">
        <f>M463*1.5+5-RIGHT(N463,1)</f>
        <v>0</v>
      </c>
      <c r="S463" s="1"/>
    </row>
    <row r="464" spans="1:19">
      <c r="A464" s="1" t="s">
        <v>3</v>
      </c>
      <c r="B464" s="14" t="s">
        <v>745</v>
      </c>
      <c r="C464" s="48">
        <f>F464+I464+L464+O464</f>
        <v>5</v>
      </c>
      <c r="D464" s="23">
        <v>1</v>
      </c>
      <c r="E464" s="30">
        <v>49.4</v>
      </c>
      <c r="F464" s="29">
        <f>D464*1.5+5-RIGHT(E464,1)</f>
        <v>2.5</v>
      </c>
      <c r="G464" s="23">
        <v>1</v>
      </c>
      <c r="H464" s="39">
        <v>49.4</v>
      </c>
      <c r="I464" s="29">
        <f>G464*1.5+5-RIGHT(H464,1)</f>
        <v>2.5</v>
      </c>
      <c r="J464" s="22">
        <v>0</v>
      </c>
      <c r="K464" s="28">
        <v>0.5</v>
      </c>
      <c r="L464" s="29">
        <f>J464*1.5+5-RIGHT(K464,1)</f>
        <v>0</v>
      </c>
      <c r="M464" s="22">
        <v>0</v>
      </c>
      <c r="N464" s="28">
        <v>0.5</v>
      </c>
      <c r="O464" s="29">
        <f>M464*1.5+5-RIGHT(N464,1)</f>
        <v>0</v>
      </c>
      <c r="S464" s="1"/>
    </row>
    <row r="465" spans="1:19">
      <c r="A465" s="1" t="s">
        <v>950</v>
      </c>
      <c r="B465" s="14" t="s">
        <v>200</v>
      </c>
      <c r="C465" s="48">
        <f>F465+I465+L465+O465</f>
        <v>4.5</v>
      </c>
      <c r="D465" s="22">
        <v>0</v>
      </c>
      <c r="E465" s="28">
        <v>0.5</v>
      </c>
      <c r="F465" s="29">
        <f>D465*1.5+5-RIGHT(E465,1)</f>
        <v>0</v>
      </c>
      <c r="G465" s="22">
        <v>0</v>
      </c>
      <c r="H465" s="28">
        <v>0.5</v>
      </c>
      <c r="I465" s="42">
        <f>G465*1.5+5-RIGHT(H465,1)+1</f>
        <v>1</v>
      </c>
      <c r="J465" s="40">
        <v>1</v>
      </c>
      <c r="K465" s="44">
        <v>16.399999999999999</v>
      </c>
      <c r="L465" s="42">
        <f>J465*1.5+5-RIGHT(K465,1)+1</f>
        <v>3.5</v>
      </c>
      <c r="M465" s="22">
        <v>0</v>
      </c>
      <c r="N465" s="28">
        <v>0.5</v>
      </c>
      <c r="O465" s="29">
        <f>M465*1.5+5-RIGHT(N465,1)</f>
        <v>0</v>
      </c>
      <c r="S465" s="1"/>
    </row>
    <row r="466" spans="1:19">
      <c r="A466" s="1" t="s">
        <v>3</v>
      </c>
      <c r="B466" s="14" t="s">
        <v>630</v>
      </c>
      <c r="C466" s="48">
        <f>F466+I466+L466+O466</f>
        <v>4.5</v>
      </c>
      <c r="D466" s="23">
        <v>1</v>
      </c>
      <c r="E466" s="30">
        <v>37.200000000000003</v>
      </c>
      <c r="F466" s="29">
        <f>D466*1.5+5-RIGHT(E466,1)</f>
        <v>4.5</v>
      </c>
      <c r="G466" s="22">
        <v>0</v>
      </c>
      <c r="H466" s="28">
        <v>0.5</v>
      </c>
      <c r="I466" s="29">
        <f>G466*1.5+5-RIGHT(H466,1)</f>
        <v>0</v>
      </c>
      <c r="J466" s="22">
        <v>0</v>
      </c>
      <c r="K466" s="28">
        <v>0.5</v>
      </c>
      <c r="L466" s="29">
        <f>J466*1.5+5-RIGHT(K466,1)</f>
        <v>0</v>
      </c>
      <c r="M466" s="22">
        <v>0</v>
      </c>
      <c r="N466" s="28">
        <v>0.5</v>
      </c>
      <c r="O466" s="29">
        <f>M466*1.5+5-RIGHT(N466,1)</f>
        <v>0</v>
      </c>
      <c r="S466" s="1"/>
    </row>
    <row r="467" spans="1:19">
      <c r="A467" s="1" t="s">
        <v>3</v>
      </c>
      <c r="B467" s="14" t="s">
        <v>934</v>
      </c>
      <c r="C467" s="48">
        <f>F467+I467+L467+O467</f>
        <v>4</v>
      </c>
      <c r="D467" s="22">
        <v>0</v>
      </c>
      <c r="E467" s="28">
        <v>0.5</v>
      </c>
      <c r="F467" s="29">
        <f>D467*1.5+5-RIGHT(E467,1)</f>
        <v>0</v>
      </c>
      <c r="G467" s="22">
        <v>0</v>
      </c>
      <c r="H467" s="28">
        <v>0.5</v>
      </c>
      <c r="I467" s="29">
        <f>G467*1.5+5-RIGHT(H467,1)</f>
        <v>0</v>
      </c>
      <c r="J467" s="22">
        <v>0</v>
      </c>
      <c r="K467" s="28">
        <v>0.5</v>
      </c>
      <c r="L467" s="29">
        <f>J467*1.5+5-RIGHT(K467,1)</f>
        <v>0</v>
      </c>
      <c r="M467" s="32">
        <v>2</v>
      </c>
      <c r="N467" s="30">
        <v>48.4</v>
      </c>
      <c r="O467" s="29">
        <f>M467*1.5+5-RIGHT(N467,1)</f>
        <v>4</v>
      </c>
      <c r="S467" s="1"/>
    </row>
    <row r="468" spans="1:19">
      <c r="A468" s="1" t="s">
        <v>3</v>
      </c>
      <c r="B468" s="14" t="s">
        <v>911</v>
      </c>
      <c r="C468" s="48">
        <f>F468+I468+L468+O468</f>
        <v>4</v>
      </c>
      <c r="D468" s="22">
        <v>0</v>
      </c>
      <c r="E468" s="28">
        <v>0.5</v>
      </c>
      <c r="F468" s="29">
        <f>D468*1.5+5-RIGHT(E468,1)</f>
        <v>0</v>
      </c>
      <c r="G468" s="22">
        <v>0</v>
      </c>
      <c r="H468" s="28">
        <v>0.5</v>
      </c>
      <c r="I468" s="29">
        <f>G468*1.5+5-RIGHT(H468,1)</f>
        <v>0</v>
      </c>
      <c r="J468" s="23">
        <v>2</v>
      </c>
      <c r="K468" s="30">
        <v>57.4</v>
      </c>
      <c r="L468" s="29">
        <f>J468*1.5+5-RIGHT(K468,1)</f>
        <v>4</v>
      </c>
      <c r="M468" s="22">
        <v>0</v>
      </c>
      <c r="N468" s="28">
        <v>0.5</v>
      </c>
      <c r="O468" s="29">
        <f>M468*1.5+5-RIGHT(N468,1)</f>
        <v>0</v>
      </c>
      <c r="S468" s="1"/>
    </row>
    <row r="469" spans="1:19">
      <c r="A469" s="1" t="s">
        <v>3</v>
      </c>
      <c r="B469" s="14" t="s">
        <v>505</v>
      </c>
      <c r="C469" s="48">
        <f>F469+I469+L469+O469</f>
        <v>4</v>
      </c>
      <c r="D469" s="23">
        <v>2</v>
      </c>
      <c r="E469" s="30">
        <v>7.4</v>
      </c>
      <c r="F469" s="29">
        <f>D469*1.5+5-RIGHT(E469,1)</f>
        <v>4</v>
      </c>
      <c r="G469" s="22">
        <v>0</v>
      </c>
      <c r="H469" s="28">
        <v>0.5</v>
      </c>
      <c r="I469" s="29">
        <f>G469*1.5+5-RIGHT(H469,1)</f>
        <v>0</v>
      </c>
      <c r="J469" s="22">
        <v>0</v>
      </c>
      <c r="K469" s="28">
        <v>0.5</v>
      </c>
      <c r="L469" s="29">
        <f>J469*1.5+5-RIGHT(K469,1)</f>
        <v>0</v>
      </c>
      <c r="M469" s="22">
        <v>0</v>
      </c>
      <c r="N469" s="28">
        <v>0.5</v>
      </c>
      <c r="O469" s="29">
        <f>M469*1.5+5-RIGHT(N469,1)</f>
        <v>0</v>
      </c>
      <c r="S469" s="1"/>
    </row>
    <row r="470" spans="1:19">
      <c r="A470" s="1" t="s">
        <v>3</v>
      </c>
      <c r="B470" s="14" t="s">
        <v>918</v>
      </c>
      <c r="C470" s="48">
        <f>F470+I470+L470+O470</f>
        <v>3.5</v>
      </c>
      <c r="D470" s="22">
        <v>0</v>
      </c>
      <c r="E470" s="28">
        <v>0.5</v>
      </c>
      <c r="F470" s="29">
        <f>D470*1.5+5-RIGHT(E470,1)</f>
        <v>0</v>
      </c>
      <c r="G470" s="22">
        <v>0</v>
      </c>
      <c r="H470" s="28">
        <v>0.5</v>
      </c>
      <c r="I470" s="29">
        <f>G470*1.5+5-RIGHT(H470,1)</f>
        <v>0</v>
      </c>
      <c r="J470" s="22">
        <v>0</v>
      </c>
      <c r="K470" s="28">
        <v>0.5</v>
      </c>
      <c r="L470" s="29">
        <f>J470*1.5+5-RIGHT(K470,1)</f>
        <v>0</v>
      </c>
      <c r="M470" s="32">
        <v>1</v>
      </c>
      <c r="N470" s="30">
        <v>12.3</v>
      </c>
      <c r="O470" s="29">
        <f>M470*1.5+5-RIGHT(N470,1)</f>
        <v>3.5</v>
      </c>
      <c r="S470" s="1"/>
    </row>
    <row r="471" spans="1:19">
      <c r="A471" s="1" t="s">
        <v>3</v>
      </c>
      <c r="B471" s="14" t="s">
        <v>933</v>
      </c>
      <c r="C471" s="48">
        <f>F471+I471+L471+O471</f>
        <v>3.5</v>
      </c>
      <c r="D471" s="22">
        <v>0</v>
      </c>
      <c r="E471" s="28">
        <v>0.5</v>
      </c>
      <c r="F471" s="29">
        <f>D471*1.5+5-RIGHT(E471,1)</f>
        <v>0</v>
      </c>
      <c r="G471" s="22">
        <v>0</v>
      </c>
      <c r="H471" s="28">
        <v>0.5</v>
      </c>
      <c r="I471" s="29">
        <f>G471*1.5+5-RIGHT(H471,1)</f>
        <v>0</v>
      </c>
      <c r="J471" s="22">
        <v>0</v>
      </c>
      <c r="K471" s="28">
        <v>0.5</v>
      </c>
      <c r="L471" s="29">
        <f>J471*1.5+5-RIGHT(K471,1)</f>
        <v>0</v>
      </c>
      <c r="M471" s="32">
        <v>1</v>
      </c>
      <c r="N471" s="30">
        <v>45.3</v>
      </c>
      <c r="O471" s="29">
        <f>M471*1.5+5-RIGHT(N471,1)</f>
        <v>3.5</v>
      </c>
      <c r="S471" s="1"/>
    </row>
    <row r="472" spans="1:19">
      <c r="A472" s="1" t="s">
        <v>3</v>
      </c>
      <c r="B472" s="14" t="s">
        <v>892</v>
      </c>
      <c r="C472" s="48">
        <f>F472+I472+L472+O472</f>
        <v>3.5</v>
      </c>
      <c r="D472" s="22">
        <v>0</v>
      </c>
      <c r="E472" s="28">
        <v>0.5</v>
      </c>
      <c r="F472" s="29">
        <f>D472*1.5+5-RIGHT(E472,1)</f>
        <v>0</v>
      </c>
      <c r="G472" s="22">
        <v>0</v>
      </c>
      <c r="H472" s="28">
        <v>0.5</v>
      </c>
      <c r="I472" s="29">
        <f>G472*1.5+5-RIGHT(H472,1)</f>
        <v>0</v>
      </c>
      <c r="J472" s="23">
        <v>1</v>
      </c>
      <c r="K472" s="30">
        <v>12.3</v>
      </c>
      <c r="L472" s="29">
        <f>J472*1.5+5-RIGHT(K472,1)</f>
        <v>3.5</v>
      </c>
      <c r="M472" s="22">
        <v>0</v>
      </c>
      <c r="N472" s="28">
        <v>0.5</v>
      </c>
      <c r="O472" s="29">
        <f>M472*1.5+5-RIGHT(N472,1)</f>
        <v>0</v>
      </c>
      <c r="S472" s="1"/>
    </row>
    <row r="473" spans="1:19">
      <c r="A473" s="1" t="s">
        <v>3</v>
      </c>
      <c r="B473" s="14" t="s">
        <v>901</v>
      </c>
      <c r="C473" s="48">
        <f>F473+I473+L473+O473</f>
        <v>3.5</v>
      </c>
      <c r="D473" s="22">
        <v>0</v>
      </c>
      <c r="E473" s="28">
        <v>0.5</v>
      </c>
      <c r="F473" s="29">
        <f>D473*1.5+5-RIGHT(E473,1)</f>
        <v>0</v>
      </c>
      <c r="G473" s="22">
        <v>0</v>
      </c>
      <c r="H473" s="28">
        <v>0.5</v>
      </c>
      <c r="I473" s="29">
        <f>G473*1.5+5-RIGHT(H473,1)</f>
        <v>0</v>
      </c>
      <c r="J473" s="23">
        <v>1</v>
      </c>
      <c r="K473" s="30">
        <v>42.3</v>
      </c>
      <c r="L473" s="29">
        <f>J473*1.5+5-RIGHT(K473,1)</f>
        <v>3.5</v>
      </c>
      <c r="M473" s="22">
        <v>0</v>
      </c>
      <c r="N473" s="28">
        <v>0.5</v>
      </c>
      <c r="O473" s="29">
        <f>M473*1.5+5-RIGHT(N473,1)</f>
        <v>0</v>
      </c>
      <c r="S473" s="1"/>
    </row>
    <row r="474" spans="1:19">
      <c r="A474" s="1" t="s">
        <v>3</v>
      </c>
      <c r="B474" s="14" t="s">
        <v>179</v>
      </c>
      <c r="C474" s="48">
        <f>F474+I474+L474+O474</f>
        <v>3.5</v>
      </c>
      <c r="D474" s="22">
        <v>0</v>
      </c>
      <c r="E474" s="28">
        <v>0.5</v>
      </c>
      <c r="F474" s="29">
        <f>D474*1.5+5-RIGHT(E474,1)</f>
        <v>0</v>
      </c>
      <c r="G474" s="23">
        <v>1</v>
      </c>
      <c r="H474" s="30">
        <v>43.3</v>
      </c>
      <c r="I474" s="29">
        <f>G474*1.5+5-RIGHT(H474,1)</f>
        <v>3.5</v>
      </c>
      <c r="J474" s="22">
        <v>0</v>
      </c>
      <c r="K474" s="28">
        <v>0.5</v>
      </c>
      <c r="L474" s="29">
        <f>J474*1.5+5-RIGHT(K474,1)</f>
        <v>0</v>
      </c>
      <c r="M474" s="22">
        <v>0</v>
      </c>
      <c r="N474" s="28">
        <v>0.5</v>
      </c>
      <c r="O474" s="29">
        <f>M474*1.5+5-RIGHT(N474,1)</f>
        <v>0</v>
      </c>
      <c r="S474" s="1"/>
    </row>
    <row r="475" spans="1:19">
      <c r="A475" s="1" t="s">
        <v>3</v>
      </c>
      <c r="B475" s="14" t="s">
        <v>536</v>
      </c>
      <c r="C475" s="48">
        <f>F475+I475+L475+O475</f>
        <v>3.5</v>
      </c>
      <c r="D475" s="23">
        <v>1</v>
      </c>
      <c r="E475" s="30">
        <v>3.3</v>
      </c>
      <c r="F475" s="29">
        <f>D475*1.5+5-RIGHT(E475,1)</f>
        <v>3.5</v>
      </c>
      <c r="G475" s="22">
        <v>0</v>
      </c>
      <c r="H475" s="28">
        <v>0.5</v>
      </c>
      <c r="I475" s="29">
        <f>G475*1.5+5-RIGHT(H475,1)</f>
        <v>0</v>
      </c>
      <c r="J475" s="22">
        <v>0</v>
      </c>
      <c r="K475" s="28">
        <v>0.5</v>
      </c>
      <c r="L475" s="29">
        <f>J475*1.5+5-RIGHT(K475,1)</f>
        <v>0</v>
      </c>
      <c r="M475" s="22">
        <v>0</v>
      </c>
      <c r="N475" s="28">
        <v>0.5</v>
      </c>
      <c r="O475" s="29">
        <f>M475*1.5+5-RIGHT(N475,1)</f>
        <v>0</v>
      </c>
      <c r="S475" s="1"/>
    </row>
    <row r="476" spans="1:19">
      <c r="A476" s="1" t="s">
        <v>3</v>
      </c>
      <c r="B476" s="14" t="s">
        <v>504</v>
      </c>
      <c r="C476" s="48">
        <f>F476+I476+L476+O476</f>
        <v>3.5</v>
      </c>
      <c r="D476" s="23">
        <v>1</v>
      </c>
      <c r="E476" s="30">
        <v>4.3</v>
      </c>
      <c r="F476" s="29">
        <f>D476*1.5+5-RIGHT(E476,1)</f>
        <v>3.5</v>
      </c>
      <c r="G476" s="22">
        <v>0</v>
      </c>
      <c r="H476" s="28">
        <v>0.5</v>
      </c>
      <c r="I476" s="29">
        <f>G476*1.5+5-RIGHT(H476,1)</f>
        <v>0</v>
      </c>
      <c r="J476" s="22">
        <v>0</v>
      </c>
      <c r="K476" s="28">
        <v>0.5</v>
      </c>
      <c r="L476" s="29">
        <f>J476*1.5+5-RIGHT(K476,1)</f>
        <v>0</v>
      </c>
      <c r="M476" s="22">
        <v>0</v>
      </c>
      <c r="N476" s="28">
        <v>0.5</v>
      </c>
      <c r="O476" s="29">
        <f>M476*1.5+5-RIGHT(N476,1)</f>
        <v>0</v>
      </c>
      <c r="S476" s="1"/>
    </row>
    <row r="477" spans="1:19">
      <c r="A477" s="1" t="s">
        <v>3</v>
      </c>
      <c r="B477" s="14" t="s">
        <v>609</v>
      </c>
      <c r="C477" s="48">
        <f>F477+I477+L477+O477</f>
        <v>3.5</v>
      </c>
      <c r="D477" s="23">
        <v>1</v>
      </c>
      <c r="E477" s="30">
        <v>17.3</v>
      </c>
      <c r="F477" s="29">
        <f>D477*1.5+5-RIGHT(E477,1)</f>
        <v>3.5</v>
      </c>
      <c r="G477" s="22">
        <v>0</v>
      </c>
      <c r="H477" s="28">
        <v>0.5</v>
      </c>
      <c r="I477" s="29">
        <f>G477*1.5+5-RIGHT(H477,1)</f>
        <v>0</v>
      </c>
      <c r="J477" s="22">
        <v>0</v>
      </c>
      <c r="K477" s="28">
        <v>0.5</v>
      </c>
      <c r="L477" s="29">
        <f>J477*1.5+5-RIGHT(K477,1)</f>
        <v>0</v>
      </c>
      <c r="M477" s="22">
        <v>0</v>
      </c>
      <c r="N477" s="28">
        <v>0.5</v>
      </c>
      <c r="O477" s="29">
        <f>M477*1.5+5-RIGHT(N477,1)</f>
        <v>0</v>
      </c>
      <c r="S477" s="1"/>
    </row>
    <row r="478" spans="1:19">
      <c r="A478" s="1" t="s">
        <v>3</v>
      </c>
      <c r="B478" s="14" t="s">
        <v>624</v>
      </c>
      <c r="C478" s="48">
        <f>F478+I478+L478+O478</f>
        <v>3.5</v>
      </c>
      <c r="D478" s="23">
        <v>1</v>
      </c>
      <c r="E478" s="30">
        <v>34.299999999999997</v>
      </c>
      <c r="F478" s="29">
        <f>D478*1.5+5-RIGHT(E478,1)</f>
        <v>3.5</v>
      </c>
      <c r="G478" s="22">
        <v>0</v>
      </c>
      <c r="H478" s="28">
        <v>0.5</v>
      </c>
      <c r="I478" s="29">
        <f>G478*1.5+5-RIGHT(H478,1)</f>
        <v>0</v>
      </c>
      <c r="J478" s="22">
        <v>0</v>
      </c>
      <c r="K478" s="28">
        <v>0.5</v>
      </c>
      <c r="L478" s="29">
        <f>J478*1.5+5-RIGHT(K478,1)</f>
        <v>0</v>
      </c>
      <c r="M478" s="22">
        <v>0</v>
      </c>
      <c r="N478" s="28">
        <v>0.5</v>
      </c>
      <c r="O478" s="29">
        <f>M478*1.5+5-RIGHT(N478,1)</f>
        <v>0</v>
      </c>
      <c r="S478" s="1"/>
    </row>
    <row r="479" spans="1:19">
      <c r="A479" s="1" t="s">
        <v>3</v>
      </c>
      <c r="B479" s="14" t="s">
        <v>628</v>
      </c>
      <c r="C479" s="48">
        <f>F479+I479+L479+O479</f>
        <v>3.5</v>
      </c>
      <c r="D479" s="23">
        <v>1</v>
      </c>
      <c r="E479" s="30">
        <v>36.299999999999997</v>
      </c>
      <c r="F479" s="29">
        <f>D479*1.5+5-RIGHT(E479,1)</f>
        <v>3.5</v>
      </c>
      <c r="G479" s="22">
        <v>0</v>
      </c>
      <c r="H479" s="28">
        <v>0.5</v>
      </c>
      <c r="I479" s="29">
        <f>G479*1.5+5-RIGHT(H479,1)</f>
        <v>0</v>
      </c>
      <c r="J479" s="22">
        <v>0</v>
      </c>
      <c r="K479" s="28">
        <v>0.5</v>
      </c>
      <c r="L479" s="29">
        <f>J479*1.5+5-RIGHT(K479,1)</f>
        <v>0</v>
      </c>
      <c r="M479" s="22">
        <v>0</v>
      </c>
      <c r="N479" s="28">
        <v>0.5</v>
      </c>
      <c r="O479" s="29">
        <f>M479*1.5+5-RIGHT(N479,1)</f>
        <v>0</v>
      </c>
      <c r="S479" s="1"/>
    </row>
    <row r="480" spans="1:19">
      <c r="A480" s="1" t="s">
        <v>3</v>
      </c>
      <c r="B480" s="14" t="s">
        <v>650</v>
      </c>
      <c r="C480" s="48">
        <f>F480+I480+L480+O480</f>
        <v>3.5</v>
      </c>
      <c r="D480" s="23">
        <v>1</v>
      </c>
      <c r="E480" s="30">
        <v>41.3</v>
      </c>
      <c r="F480" s="29">
        <f>D480*1.5+5-RIGHT(E480,1)</f>
        <v>3.5</v>
      </c>
      <c r="G480" s="22">
        <v>0</v>
      </c>
      <c r="H480" s="28">
        <v>0.5</v>
      </c>
      <c r="I480" s="29">
        <f>G480*1.5+5-RIGHT(H480,1)</f>
        <v>0</v>
      </c>
      <c r="J480" s="22">
        <v>0</v>
      </c>
      <c r="K480" s="28">
        <v>0.5</v>
      </c>
      <c r="L480" s="29">
        <f>J480*1.5+5-RIGHT(K480,1)</f>
        <v>0</v>
      </c>
      <c r="M480" s="22">
        <v>0</v>
      </c>
      <c r="N480" s="28">
        <v>0.5</v>
      </c>
      <c r="O480" s="29">
        <f>M480*1.5+5-RIGHT(N480,1)</f>
        <v>0</v>
      </c>
      <c r="S480" s="1"/>
    </row>
    <row r="481" spans="1:19">
      <c r="A481" s="1" t="s">
        <v>3</v>
      </c>
      <c r="B481" s="14" t="s">
        <v>774</v>
      </c>
      <c r="C481" s="48">
        <f>F481+I481+L481+O481</f>
        <v>3.5</v>
      </c>
      <c r="D481" s="23">
        <v>1</v>
      </c>
      <c r="E481" s="30">
        <v>49.3</v>
      </c>
      <c r="F481" s="29">
        <f>D481*1.5+5-RIGHT(E481,1)</f>
        <v>3.5</v>
      </c>
      <c r="G481" s="22">
        <v>0</v>
      </c>
      <c r="H481" s="28">
        <v>0.5</v>
      </c>
      <c r="I481" s="29">
        <f>G481*1.5+5-RIGHT(H481,1)</f>
        <v>0</v>
      </c>
      <c r="J481" s="22">
        <v>0</v>
      </c>
      <c r="K481" s="28">
        <v>0.5</v>
      </c>
      <c r="L481" s="29">
        <f>J481*1.5+5-RIGHT(K481,1)</f>
        <v>0</v>
      </c>
      <c r="M481" s="22">
        <v>0</v>
      </c>
      <c r="N481" s="28">
        <v>0.5</v>
      </c>
      <c r="O481" s="29">
        <f>M481*1.5+5-RIGHT(N481,1)</f>
        <v>0</v>
      </c>
      <c r="S481" s="1"/>
    </row>
    <row r="482" spans="1:19">
      <c r="A482" s="1" t="s">
        <v>3</v>
      </c>
      <c r="B482" s="14" t="s">
        <v>776</v>
      </c>
      <c r="C482" s="48">
        <f>F482+I482+L482+O482</f>
        <v>3.5</v>
      </c>
      <c r="D482" s="23">
        <v>1</v>
      </c>
      <c r="E482" s="30">
        <v>51.3</v>
      </c>
      <c r="F482" s="29">
        <f>D482*1.5+5-RIGHT(E482,1)</f>
        <v>3.5</v>
      </c>
      <c r="G482" s="22">
        <v>0</v>
      </c>
      <c r="H482" s="28">
        <v>0.5</v>
      </c>
      <c r="I482" s="29">
        <f>G482*1.5+5-RIGHT(H482,1)</f>
        <v>0</v>
      </c>
      <c r="J482" s="22">
        <v>0</v>
      </c>
      <c r="K482" s="28">
        <v>0.5</v>
      </c>
      <c r="L482" s="29">
        <f>J482*1.5+5-RIGHT(K482,1)</f>
        <v>0</v>
      </c>
      <c r="M482" s="22">
        <v>0</v>
      </c>
      <c r="N482" s="28">
        <v>0.5</v>
      </c>
      <c r="O482" s="29">
        <f>M482*1.5+5-RIGHT(N482,1)</f>
        <v>0</v>
      </c>
      <c r="S482" s="1"/>
    </row>
    <row r="483" spans="1:19">
      <c r="A483" s="1" t="s">
        <v>3</v>
      </c>
      <c r="B483" s="14" t="s">
        <v>923</v>
      </c>
      <c r="C483" s="48">
        <f>F483+I483+L483+O483</f>
        <v>2.5</v>
      </c>
      <c r="D483" s="22">
        <v>0</v>
      </c>
      <c r="E483" s="28">
        <v>0.5</v>
      </c>
      <c r="F483" s="29">
        <f>D483*1.5+5-RIGHT(E483,1)</f>
        <v>0</v>
      </c>
      <c r="G483" s="22">
        <v>0</v>
      </c>
      <c r="H483" s="28">
        <v>0.5</v>
      </c>
      <c r="I483" s="29">
        <f>G483*1.5+5-RIGHT(H483,1)</f>
        <v>0</v>
      </c>
      <c r="J483" s="22">
        <v>0</v>
      </c>
      <c r="K483" s="28">
        <v>0.5</v>
      </c>
      <c r="L483" s="29">
        <f>J483*1.5+5-RIGHT(K483,1)</f>
        <v>0</v>
      </c>
      <c r="M483" s="32">
        <v>1</v>
      </c>
      <c r="N483" s="30">
        <v>22.4</v>
      </c>
      <c r="O483" s="29">
        <f>M483*1.5+5-RIGHT(N483,1)</f>
        <v>2.5</v>
      </c>
      <c r="S483" s="1"/>
    </row>
    <row r="484" spans="1:19">
      <c r="A484" s="1" t="s">
        <v>3</v>
      </c>
      <c r="B484" s="14" t="s">
        <v>921</v>
      </c>
      <c r="C484" s="48">
        <f>F484+I484+L484+O484</f>
        <v>2.5</v>
      </c>
      <c r="D484" s="22">
        <v>0</v>
      </c>
      <c r="E484" s="28">
        <v>0.5</v>
      </c>
      <c r="F484" s="29">
        <f>D484*1.5+5-RIGHT(E484,1)</f>
        <v>0</v>
      </c>
      <c r="G484" s="22">
        <v>0</v>
      </c>
      <c r="H484" s="28">
        <v>0.5</v>
      </c>
      <c r="I484" s="29">
        <f>G484*1.5+5-RIGHT(H484,1)</f>
        <v>0</v>
      </c>
      <c r="J484" s="22">
        <v>0</v>
      </c>
      <c r="K484" s="28">
        <v>0.5</v>
      </c>
      <c r="L484" s="29">
        <f>J484*1.5+5-RIGHT(K484,1)</f>
        <v>0</v>
      </c>
      <c r="M484" s="32">
        <v>1</v>
      </c>
      <c r="N484" s="30">
        <v>14.4</v>
      </c>
      <c r="O484" s="29">
        <f>M484*1.5+5-RIGHT(N484,1)</f>
        <v>2.5</v>
      </c>
      <c r="S484" s="1"/>
    </row>
    <row r="485" spans="1:19">
      <c r="A485" s="1" t="s">
        <v>3</v>
      </c>
      <c r="B485" s="14" t="s">
        <v>924</v>
      </c>
      <c r="C485" s="48">
        <f>F485+I485+L485+O485</f>
        <v>2.5</v>
      </c>
      <c r="D485" s="22">
        <v>0</v>
      </c>
      <c r="E485" s="28">
        <v>0.5</v>
      </c>
      <c r="F485" s="29">
        <f>D485*1.5+5-RIGHT(E485,1)</f>
        <v>0</v>
      </c>
      <c r="G485" s="22">
        <v>0</v>
      </c>
      <c r="H485" s="28">
        <v>0.5</v>
      </c>
      <c r="I485" s="29">
        <f>G485*1.5+5-RIGHT(H485,1)</f>
        <v>0</v>
      </c>
      <c r="J485" s="22">
        <v>0</v>
      </c>
      <c r="K485" s="28">
        <v>0.5</v>
      </c>
      <c r="L485" s="29">
        <f>J485*1.5+5-RIGHT(K485,1)</f>
        <v>0</v>
      </c>
      <c r="M485" s="32">
        <v>1</v>
      </c>
      <c r="N485" s="30">
        <v>31.4</v>
      </c>
      <c r="O485" s="29">
        <f>M485*1.5+5-RIGHT(N485,1)</f>
        <v>2.5</v>
      </c>
      <c r="S485" s="1"/>
    </row>
    <row r="486" spans="1:19">
      <c r="A486" s="1" t="s">
        <v>3</v>
      </c>
      <c r="B486" s="14" t="s">
        <v>937</v>
      </c>
      <c r="C486" s="48">
        <f>F486+I486+L486+O486</f>
        <v>2.5</v>
      </c>
      <c r="D486" s="22">
        <v>0</v>
      </c>
      <c r="E486" s="28">
        <v>0.5</v>
      </c>
      <c r="F486" s="29">
        <f>D486*1.5+5-RIGHT(E486,1)</f>
        <v>0</v>
      </c>
      <c r="G486" s="22">
        <v>0</v>
      </c>
      <c r="H486" s="28">
        <v>0.5</v>
      </c>
      <c r="I486" s="29">
        <f>G486*1.5+5-RIGHT(H486,1)</f>
        <v>0</v>
      </c>
      <c r="J486" s="22">
        <v>0</v>
      </c>
      <c r="K486" s="28">
        <v>0.5</v>
      </c>
      <c r="L486" s="29">
        <f>J486*1.5+5-RIGHT(K486,1)</f>
        <v>0</v>
      </c>
      <c r="M486" s="23">
        <v>1</v>
      </c>
      <c r="N486" s="30">
        <v>55.4</v>
      </c>
      <c r="O486" s="29">
        <f>M486*1.5+5-RIGHT(N486,1)</f>
        <v>2.5</v>
      </c>
      <c r="S486" s="1"/>
    </row>
    <row r="487" spans="1:19">
      <c r="A487" s="1" t="s">
        <v>3</v>
      </c>
      <c r="B487" s="14" t="s">
        <v>904</v>
      </c>
      <c r="C487" s="48">
        <f>F487+I487+L487+O487</f>
        <v>2.5</v>
      </c>
      <c r="D487" s="22">
        <v>0</v>
      </c>
      <c r="E487" s="28">
        <v>0.5</v>
      </c>
      <c r="F487" s="29">
        <f>D487*1.5+5-RIGHT(E487,1)</f>
        <v>0</v>
      </c>
      <c r="G487" s="22">
        <v>0</v>
      </c>
      <c r="H487" s="28">
        <v>0.5</v>
      </c>
      <c r="I487" s="29">
        <f>G487*1.5+5-RIGHT(H487,1)</f>
        <v>0</v>
      </c>
      <c r="J487" s="23">
        <v>1</v>
      </c>
      <c r="K487" s="30">
        <v>44.4</v>
      </c>
      <c r="L487" s="29">
        <f>J487*1.5+5-RIGHT(K487,1)</f>
        <v>2.5</v>
      </c>
      <c r="M487" s="22">
        <v>0</v>
      </c>
      <c r="N487" s="28">
        <v>0.5</v>
      </c>
      <c r="O487" s="29">
        <f>M487*1.5+5-RIGHT(N487,1)</f>
        <v>0</v>
      </c>
      <c r="S487" s="1"/>
    </row>
    <row r="488" spans="1:19">
      <c r="A488" s="1" t="s">
        <v>3</v>
      </c>
      <c r="B488" s="14" t="s">
        <v>908</v>
      </c>
      <c r="C488" s="48">
        <f>F488+I488+L488+O488</f>
        <v>2.5</v>
      </c>
      <c r="D488" s="22">
        <v>0</v>
      </c>
      <c r="E488" s="28">
        <v>0.5</v>
      </c>
      <c r="F488" s="29">
        <f>D488*1.5+5-RIGHT(E488,1)</f>
        <v>0</v>
      </c>
      <c r="G488" s="22">
        <v>0</v>
      </c>
      <c r="H488" s="28">
        <v>0.5</v>
      </c>
      <c r="I488" s="29">
        <f>G488*1.5+5-RIGHT(H488,1)</f>
        <v>0</v>
      </c>
      <c r="J488" s="23">
        <v>1</v>
      </c>
      <c r="K488" s="30">
        <v>49.4</v>
      </c>
      <c r="L488" s="29">
        <f>J488*1.5+5-RIGHT(K488,1)</f>
        <v>2.5</v>
      </c>
      <c r="M488" s="22">
        <v>0</v>
      </c>
      <c r="N488" s="28">
        <v>0.5</v>
      </c>
      <c r="O488" s="29">
        <f>M488*1.5+5-RIGHT(N488,1)</f>
        <v>0</v>
      </c>
      <c r="S488" s="1"/>
    </row>
    <row r="489" spans="1:19">
      <c r="A489" s="1" t="s">
        <v>3</v>
      </c>
      <c r="B489" s="14" t="s">
        <v>906</v>
      </c>
      <c r="C489" s="48">
        <f>F489+I489+L489+O489</f>
        <v>2.5</v>
      </c>
      <c r="D489" s="22">
        <v>0</v>
      </c>
      <c r="E489" s="28">
        <v>0.5</v>
      </c>
      <c r="F489" s="29">
        <f>D489*1.5+5-RIGHT(E489,1)</f>
        <v>0</v>
      </c>
      <c r="G489" s="22">
        <v>0</v>
      </c>
      <c r="H489" s="28">
        <v>0.5</v>
      </c>
      <c r="I489" s="29">
        <f>G489*1.5+5-RIGHT(H489,1)</f>
        <v>0</v>
      </c>
      <c r="J489" s="23">
        <v>1</v>
      </c>
      <c r="K489" s="30">
        <v>34.4</v>
      </c>
      <c r="L489" s="29">
        <f>J489*1.5+5-RIGHT(K489,1)</f>
        <v>2.5</v>
      </c>
      <c r="M489" s="22">
        <v>0</v>
      </c>
      <c r="N489" s="28">
        <v>0.5</v>
      </c>
      <c r="O489" s="29">
        <f>M489*1.5+5-RIGHT(N489,1)</f>
        <v>0</v>
      </c>
    </row>
    <row r="490" spans="1:19">
      <c r="A490" s="1" t="s">
        <v>3</v>
      </c>
      <c r="B490" s="14" t="s">
        <v>859</v>
      </c>
      <c r="C490" s="48">
        <f>F490+I490+L490+O490</f>
        <v>2.5</v>
      </c>
      <c r="D490" s="22">
        <v>0</v>
      </c>
      <c r="E490" s="28">
        <v>0.5</v>
      </c>
      <c r="F490" s="29">
        <f>D490*1.5+5-RIGHT(E490,1)</f>
        <v>0</v>
      </c>
      <c r="G490" s="23">
        <v>1</v>
      </c>
      <c r="H490" s="30">
        <v>25.4</v>
      </c>
      <c r="I490" s="29">
        <f>G490*1.5+5-RIGHT(H490,1)</f>
        <v>2.5</v>
      </c>
      <c r="J490" s="22">
        <v>0</v>
      </c>
      <c r="K490" s="28">
        <v>0.5</v>
      </c>
      <c r="L490" s="29">
        <f>J490*1.5+5-RIGHT(K490,1)</f>
        <v>0</v>
      </c>
      <c r="M490" s="22">
        <v>0</v>
      </c>
      <c r="N490" s="28">
        <v>0.5</v>
      </c>
      <c r="O490" s="29">
        <f>M490*1.5+5-RIGHT(N490,1)</f>
        <v>0</v>
      </c>
    </row>
    <row r="491" spans="1:19">
      <c r="A491" s="1" t="s">
        <v>3</v>
      </c>
      <c r="B491" s="14" t="s">
        <v>510</v>
      </c>
      <c r="C491" s="48">
        <f>F491+I491+L491+O491</f>
        <v>2.5</v>
      </c>
      <c r="D491" s="23">
        <v>1</v>
      </c>
      <c r="E491" s="30">
        <v>11.4</v>
      </c>
      <c r="F491" s="29">
        <f>D491*1.5+5-RIGHT(E491,1)</f>
        <v>2.5</v>
      </c>
      <c r="G491" s="22">
        <v>0</v>
      </c>
      <c r="H491" s="28">
        <v>0.5</v>
      </c>
      <c r="I491" s="29">
        <f>G491*1.5+5-RIGHT(H491,1)</f>
        <v>0</v>
      </c>
      <c r="J491" s="22">
        <v>0</v>
      </c>
      <c r="K491" s="28">
        <v>0.5</v>
      </c>
      <c r="L491" s="29">
        <f>J491*1.5+5-RIGHT(K491,1)</f>
        <v>0</v>
      </c>
      <c r="M491" s="22">
        <v>0</v>
      </c>
      <c r="N491" s="28">
        <v>0.5</v>
      </c>
      <c r="O491" s="29">
        <f>M491*1.5+5-RIGHT(N491,1)</f>
        <v>0</v>
      </c>
    </row>
    <row r="492" spans="1:19">
      <c r="A492" s="1" t="s">
        <v>3</v>
      </c>
      <c r="B492" s="14" t="s">
        <v>663</v>
      </c>
      <c r="C492" s="48">
        <f>F492+I492+L492+O492</f>
        <v>2.5</v>
      </c>
      <c r="D492" s="23">
        <v>1</v>
      </c>
      <c r="E492" s="30">
        <v>34.4</v>
      </c>
      <c r="F492" s="29">
        <f>D492*1.5+5-RIGHT(E492,1)</f>
        <v>2.5</v>
      </c>
      <c r="G492" s="22">
        <v>0</v>
      </c>
      <c r="H492" s="28">
        <v>0.5</v>
      </c>
      <c r="I492" s="29">
        <f>G492*1.5+5-RIGHT(H492,1)</f>
        <v>0</v>
      </c>
      <c r="J492" s="22">
        <v>0</v>
      </c>
      <c r="K492" s="28">
        <v>0.5</v>
      </c>
      <c r="L492" s="29">
        <f>J492*1.5+5-RIGHT(K492,1)</f>
        <v>0</v>
      </c>
      <c r="M492" s="22">
        <v>0</v>
      </c>
      <c r="N492" s="28">
        <v>0.5</v>
      </c>
      <c r="O492" s="29">
        <f>M492*1.5+5-RIGHT(N492,1)</f>
        <v>0</v>
      </c>
    </row>
    <row r="493" spans="1:19">
      <c r="A493" s="1" t="s">
        <v>3</v>
      </c>
      <c r="B493" s="14" t="s">
        <v>667</v>
      </c>
      <c r="C493" s="48">
        <f>F493+I493+L493+O493</f>
        <v>2.5</v>
      </c>
      <c r="D493" s="23">
        <v>1</v>
      </c>
      <c r="E493" s="30">
        <v>36.4</v>
      </c>
      <c r="F493" s="29">
        <f>D493*1.5+5-RIGHT(E493,1)</f>
        <v>2.5</v>
      </c>
      <c r="G493" s="22">
        <v>0</v>
      </c>
      <c r="H493" s="28">
        <v>0.5</v>
      </c>
      <c r="I493" s="29">
        <f>G493*1.5+5-RIGHT(H493,1)</f>
        <v>0</v>
      </c>
      <c r="J493" s="22">
        <v>0</v>
      </c>
      <c r="K493" s="28">
        <v>0.5</v>
      </c>
      <c r="L493" s="29">
        <f>J493*1.5+5-RIGHT(K493,1)</f>
        <v>0</v>
      </c>
      <c r="M493" s="22">
        <v>0</v>
      </c>
      <c r="N493" s="28">
        <v>0.5</v>
      </c>
      <c r="O493" s="29">
        <f>M493*1.5+5-RIGHT(N493,1)</f>
        <v>0</v>
      </c>
    </row>
    <row r="494" spans="1:19">
      <c r="A494" s="1" t="s">
        <v>3</v>
      </c>
      <c r="B494" s="14" t="s">
        <v>645</v>
      </c>
      <c r="C494" s="48">
        <f>F494+I494+L494+O494</f>
        <v>2.5</v>
      </c>
      <c r="D494" s="23">
        <v>1</v>
      </c>
      <c r="E494" s="30">
        <v>45.4</v>
      </c>
      <c r="F494" s="29">
        <f>D494*1.5+5-RIGHT(E494,1)</f>
        <v>2.5</v>
      </c>
      <c r="G494" s="22">
        <v>0</v>
      </c>
      <c r="H494" s="28">
        <v>0.5</v>
      </c>
      <c r="I494" s="29">
        <f>G494*1.5+5-RIGHT(H494,1)</f>
        <v>0</v>
      </c>
      <c r="J494" s="22">
        <v>0</v>
      </c>
      <c r="K494" s="28">
        <v>0.5</v>
      </c>
      <c r="L494" s="29">
        <f>J494*1.5+5-RIGHT(K494,1)</f>
        <v>0</v>
      </c>
      <c r="M494" s="22">
        <v>0</v>
      </c>
      <c r="N494" s="28">
        <v>0.5</v>
      </c>
      <c r="O494" s="29">
        <f>M494*1.5+5-RIGHT(N494,1)</f>
        <v>0</v>
      </c>
    </row>
    <row r="495" spans="1:19">
      <c r="A495" s="1" t="s">
        <v>3</v>
      </c>
      <c r="B495" s="14" t="s">
        <v>659</v>
      </c>
      <c r="C495" s="48">
        <f>F495+I495+L495+O495</f>
        <v>2.5</v>
      </c>
      <c r="D495" s="23">
        <v>1</v>
      </c>
      <c r="E495" s="30">
        <v>46.4</v>
      </c>
      <c r="F495" s="29">
        <f>D495*1.5+5-RIGHT(E495,1)</f>
        <v>2.5</v>
      </c>
      <c r="G495" s="22">
        <v>0</v>
      </c>
      <c r="H495" s="28">
        <v>0.5</v>
      </c>
      <c r="I495" s="29">
        <f>G495*1.5+5-RIGHT(H495,1)</f>
        <v>0</v>
      </c>
      <c r="J495" s="22">
        <v>0</v>
      </c>
      <c r="K495" s="28">
        <v>0.5</v>
      </c>
      <c r="L495" s="29">
        <f>J495*1.5+5-RIGHT(K495,1)</f>
        <v>0</v>
      </c>
      <c r="M495" s="22">
        <v>0</v>
      </c>
      <c r="N495" s="28">
        <v>0.5</v>
      </c>
      <c r="O495" s="29">
        <f>M495*1.5+5-RIGHT(N495,1)</f>
        <v>0</v>
      </c>
    </row>
    <row r="496" spans="1:19">
      <c r="A496" s="1" t="s">
        <v>3</v>
      </c>
      <c r="B496" s="14" t="s">
        <v>752</v>
      </c>
      <c r="C496" s="48">
        <f>F496+I496+L496+O496</f>
        <v>2.5</v>
      </c>
      <c r="D496" s="23">
        <v>1</v>
      </c>
      <c r="E496" s="30">
        <v>53.4</v>
      </c>
      <c r="F496" s="29">
        <f>D496*1.5+5-RIGHT(E496,1)</f>
        <v>2.5</v>
      </c>
      <c r="G496" s="22">
        <v>0</v>
      </c>
      <c r="H496" s="28">
        <v>0.5</v>
      </c>
      <c r="I496" s="29">
        <f>G496*1.5+5-RIGHT(H496,1)</f>
        <v>0</v>
      </c>
      <c r="J496" s="22">
        <v>0</v>
      </c>
      <c r="K496" s="28">
        <v>0.5</v>
      </c>
      <c r="L496" s="29">
        <f>J496*1.5+5-RIGHT(K496,1)</f>
        <v>0</v>
      </c>
      <c r="M496" s="22">
        <v>0</v>
      </c>
      <c r="N496" s="28">
        <v>0.5</v>
      </c>
      <c r="O496" s="29">
        <f>M496*1.5+5-RIGHT(N496,1)</f>
        <v>0</v>
      </c>
    </row>
    <row r="497" spans="1:15">
      <c r="A497" s="1" t="s">
        <v>3</v>
      </c>
      <c r="B497" s="14" t="s">
        <v>783</v>
      </c>
      <c r="C497" s="48">
        <f>F497+I497+L497+O497</f>
        <v>2.5</v>
      </c>
      <c r="D497" s="23">
        <v>1</v>
      </c>
      <c r="E497" s="30">
        <v>54.4</v>
      </c>
      <c r="F497" s="29">
        <f>D497*1.5+5-RIGHT(E497,1)</f>
        <v>2.5</v>
      </c>
      <c r="G497" s="22">
        <v>0</v>
      </c>
      <c r="H497" s="28">
        <v>0.5</v>
      </c>
      <c r="I497" s="29">
        <f>G497*1.5+5-RIGHT(H497,1)</f>
        <v>0</v>
      </c>
      <c r="J497" s="22">
        <v>0</v>
      </c>
      <c r="K497" s="28">
        <v>0.5</v>
      </c>
      <c r="L497" s="29">
        <f>J497*1.5+5-RIGHT(K497,1)</f>
        <v>0</v>
      </c>
      <c r="M497" s="22">
        <v>0</v>
      </c>
      <c r="N497" s="28">
        <v>0.5</v>
      </c>
      <c r="O497" s="29">
        <f>M497*1.5+5-RIGHT(N497,1)</f>
        <v>0</v>
      </c>
    </row>
    <row r="498" spans="1:15">
      <c r="A498" s="1" t="s">
        <v>3</v>
      </c>
      <c r="B498" s="14" t="s">
        <v>914</v>
      </c>
      <c r="C498" s="48">
        <f>F498+I498+L498+O498</f>
        <v>2.5</v>
      </c>
      <c r="D498" s="23">
        <v>1</v>
      </c>
      <c r="E498" s="30">
        <v>56.4</v>
      </c>
      <c r="F498" s="29">
        <f>D498*1.5+5-RIGHT(E498,1)</f>
        <v>2.5</v>
      </c>
      <c r="G498" s="22">
        <v>0</v>
      </c>
      <c r="H498" s="28">
        <v>0.5</v>
      </c>
      <c r="I498" s="29">
        <f>G498*1.5+5-RIGHT(H498,1)</f>
        <v>0</v>
      </c>
      <c r="J498" s="22">
        <v>0</v>
      </c>
      <c r="K498" s="28">
        <v>0.5</v>
      </c>
      <c r="L498" s="29">
        <f>J498*1.5+5-RIGHT(K498,1)</f>
        <v>0</v>
      </c>
      <c r="M498" s="22">
        <v>0</v>
      </c>
      <c r="N498" s="28">
        <v>0.5</v>
      </c>
      <c r="O498" s="29">
        <f>M498*1.5+5-RIGHT(N498,1)</f>
        <v>0</v>
      </c>
    </row>
    <row r="499" spans="1:15">
      <c r="F499" s="31"/>
      <c r="L499" s="31"/>
    </row>
    <row r="500" spans="1:15">
      <c r="F500" s="31"/>
      <c r="L500" s="31"/>
    </row>
  </sheetData>
  <sortState ref="A3:O498">
    <sortCondition descending="1" ref="C3"/>
  </sortState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24"/>
  <sheetViews>
    <sheetView showRuler="0" workbookViewId="0">
      <selection activeCell="K28" sqref="K28"/>
    </sheetView>
  </sheetViews>
  <sheetFormatPr baseColWidth="10" defaultRowHeight="15" x14ac:dyDescent="0"/>
  <cols>
    <col min="1" max="1" width="10.83203125" style="1"/>
    <col min="2" max="2" width="32" style="1" bestFit="1" customWidth="1"/>
    <col min="3" max="3" width="5.1640625" style="1" bestFit="1" customWidth="1"/>
    <col min="4" max="4" width="6.1640625" style="1" bestFit="1" customWidth="1"/>
    <col min="5" max="5" width="6.83203125" style="1" bestFit="1" customWidth="1"/>
    <col min="6" max="6" width="6.1640625" style="1" bestFit="1" customWidth="1"/>
    <col min="7" max="7" width="6.83203125" style="1" bestFit="1" customWidth="1"/>
    <col min="8" max="8" width="6.1640625" style="3" bestFit="1" customWidth="1"/>
    <col min="9" max="9" width="6.83203125" style="3" customWidth="1"/>
    <col min="10" max="10" width="6.1640625" style="1" bestFit="1" customWidth="1"/>
    <col min="11" max="11" width="6.83203125" style="1" customWidth="1"/>
    <col min="12" max="12" width="6.1640625" style="1" bestFit="1" customWidth="1"/>
    <col min="13" max="13" width="6.83203125" style="1" bestFit="1" customWidth="1"/>
    <col min="14" max="16" width="6.83203125" style="3" customWidth="1"/>
    <col min="17" max="17" width="4.83203125" style="1" bestFit="1" customWidth="1"/>
    <col min="18" max="18" width="24.6640625" style="1" bestFit="1" customWidth="1"/>
    <col min="19" max="19" width="5" style="1" bestFit="1" customWidth="1"/>
    <col min="20" max="20" width="2.1640625" style="1" bestFit="1" customWidth="1"/>
    <col min="21" max="21" width="4.83203125" style="1" bestFit="1" customWidth="1"/>
    <col min="22" max="22" width="3" style="1" bestFit="1" customWidth="1"/>
    <col min="23" max="23" width="2.1640625" style="1" bestFit="1" customWidth="1"/>
    <col min="24" max="25" width="10.83203125" style="1"/>
    <col min="26" max="26" width="25" style="1" bestFit="1" customWidth="1"/>
    <col min="27" max="29" width="10.83203125" style="1"/>
    <col min="30" max="30" width="18.83203125" style="1" bestFit="1" customWidth="1"/>
    <col min="31" max="32" width="10.83203125" style="1"/>
    <col min="33" max="33" width="22.83203125" style="1" bestFit="1" customWidth="1"/>
    <col min="34" max="16384" width="10.83203125" style="1"/>
  </cols>
  <sheetData>
    <row r="1" spans="1:23">
      <c r="F1" s="1">
        <v>2013</v>
      </c>
      <c r="H1" s="3">
        <v>2012</v>
      </c>
      <c r="J1" s="1">
        <v>2011</v>
      </c>
      <c r="L1" s="1">
        <v>2010</v>
      </c>
      <c r="V1" s="1" t="s">
        <v>259</v>
      </c>
      <c r="W1" s="1">
        <v>4</v>
      </c>
    </row>
    <row r="2" spans="1:23">
      <c r="C2" s="1" t="s">
        <v>11</v>
      </c>
      <c r="D2" s="1" t="s">
        <v>33</v>
      </c>
      <c r="E2" s="1" t="s">
        <v>34</v>
      </c>
      <c r="F2" s="1" t="s">
        <v>33</v>
      </c>
      <c r="G2" s="1" t="s">
        <v>34</v>
      </c>
      <c r="H2" s="3" t="s">
        <v>33</v>
      </c>
      <c r="I2" s="3" t="s">
        <v>34</v>
      </c>
      <c r="J2" s="1" t="s">
        <v>33</v>
      </c>
      <c r="K2" s="1" t="s">
        <v>34</v>
      </c>
      <c r="L2" s="1" t="s">
        <v>33</v>
      </c>
      <c r="M2" s="1" t="s">
        <v>34</v>
      </c>
      <c r="V2" s="1" t="s">
        <v>257</v>
      </c>
      <c r="W2" s="1">
        <v>2</v>
      </c>
    </row>
    <row r="3" spans="1:23">
      <c r="A3" s="1" t="s">
        <v>2</v>
      </c>
      <c r="B3" s="2" t="s">
        <v>39</v>
      </c>
      <c r="C3" s="4">
        <f>D3+E3</f>
        <v>50</v>
      </c>
      <c r="D3" s="8">
        <f>(F3+H3+J3+L3)*2</f>
        <v>36</v>
      </c>
      <c r="E3" s="8">
        <f>5-RIGHT(G3,1)+5-RIGHT(I3,1)+5-RIGHT(K3,1)+5-RIGHT(M3,1)</f>
        <v>14</v>
      </c>
      <c r="F3" s="2">
        <v>3</v>
      </c>
      <c r="G3" s="2">
        <v>9.1999999999999993</v>
      </c>
      <c r="H3" s="2">
        <v>5</v>
      </c>
      <c r="I3" s="10">
        <v>9.1999999999999993</v>
      </c>
      <c r="J3" s="2">
        <v>2</v>
      </c>
      <c r="K3" s="2">
        <v>9.1</v>
      </c>
      <c r="L3" s="2">
        <v>8</v>
      </c>
      <c r="M3" s="2">
        <v>8.1</v>
      </c>
      <c r="R3" s="1" t="s">
        <v>59</v>
      </c>
      <c r="S3" s="1" t="s">
        <v>234</v>
      </c>
      <c r="T3" s="1">
        <f>VLOOKUP(LEFT(S3,1),V:W,2)</f>
        <v>2</v>
      </c>
      <c r="U3" s="1" t="str">
        <f>RIGHT(S3,1)&amp;"."&amp;T3</f>
        <v>1.2</v>
      </c>
      <c r="V3" s="1" t="s">
        <v>258</v>
      </c>
      <c r="W3" s="1">
        <v>3</v>
      </c>
    </row>
    <row r="4" spans="1:23">
      <c r="A4" s="1" t="s">
        <v>2</v>
      </c>
      <c r="B4" s="2" t="s">
        <v>97</v>
      </c>
      <c r="C4" s="4">
        <f>D4+E4</f>
        <v>49</v>
      </c>
      <c r="D4" s="8">
        <f>(F4+H4+J4+L4)*2</f>
        <v>36</v>
      </c>
      <c r="E4" s="8">
        <f>5-RIGHT(G4,1)+5-RIGHT(I4,1)+5-RIGHT(K4,1)+5-RIGHT(M4,1)</f>
        <v>13</v>
      </c>
      <c r="F4" s="2">
        <v>3</v>
      </c>
      <c r="G4" s="2">
        <v>19.399999999999999</v>
      </c>
      <c r="H4" s="2">
        <v>2</v>
      </c>
      <c r="I4" s="10">
        <v>19.100000000000001</v>
      </c>
      <c r="J4" s="2">
        <v>6</v>
      </c>
      <c r="K4" s="2">
        <v>19.100000000000001</v>
      </c>
      <c r="L4" s="2">
        <v>7</v>
      </c>
      <c r="M4" s="2">
        <v>18.100000000000001</v>
      </c>
      <c r="R4" s="1" t="s">
        <v>226</v>
      </c>
      <c r="S4" s="1" t="s">
        <v>233</v>
      </c>
      <c r="T4" s="1">
        <f>VLOOKUP(LEFT(S4,1),V:W,2)</f>
        <v>3</v>
      </c>
      <c r="U4" s="1" t="str">
        <f t="shared" ref="U4:U34" si="0">RIGHT(S4,1)&amp;"."&amp;T4</f>
        <v>2.3</v>
      </c>
      <c r="V4" s="1" t="s">
        <v>260</v>
      </c>
      <c r="W4" s="1">
        <v>1</v>
      </c>
    </row>
    <row r="5" spans="1:23">
      <c r="A5" s="1" t="s">
        <v>2</v>
      </c>
      <c r="B5" s="2" t="s">
        <v>83</v>
      </c>
      <c r="C5" s="4">
        <f>D5+E5</f>
        <v>48</v>
      </c>
      <c r="D5" s="8">
        <f>(F5+H5+J5+L5)*2</f>
        <v>32</v>
      </c>
      <c r="E5" s="8">
        <f>5-RIGHT(G5,1)+5-RIGHT(I5,1)+5-RIGHT(K5,1)+5-RIGHT(M5,1)</f>
        <v>16</v>
      </c>
      <c r="F5" s="2">
        <v>4</v>
      </c>
      <c r="G5" s="2">
        <v>14.1</v>
      </c>
      <c r="H5" s="2">
        <v>4</v>
      </c>
      <c r="I5" s="10">
        <v>14.1</v>
      </c>
      <c r="J5" s="2">
        <v>2</v>
      </c>
      <c r="K5" s="2">
        <v>14.1</v>
      </c>
      <c r="L5" s="2">
        <v>6</v>
      </c>
      <c r="M5" s="2">
        <v>14.1</v>
      </c>
      <c r="R5" s="1" t="s">
        <v>21</v>
      </c>
      <c r="S5" s="1" t="s">
        <v>235</v>
      </c>
      <c r="T5" s="1">
        <f>VLOOKUP(LEFT(S5,1),V:W,2)</f>
        <v>4</v>
      </c>
      <c r="U5" s="1" t="str">
        <f t="shared" si="0"/>
        <v>3.4</v>
      </c>
    </row>
    <row r="6" spans="1:23">
      <c r="A6" s="1" t="s">
        <v>2</v>
      </c>
      <c r="B6" s="2" t="s">
        <v>122</v>
      </c>
      <c r="C6" s="4">
        <f>D6+E6</f>
        <v>46</v>
      </c>
      <c r="D6" s="8">
        <f>(F6+H6+J6+L6)*2</f>
        <v>32</v>
      </c>
      <c r="E6" s="8">
        <f>5-RIGHT(G6,1)+5-RIGHT(I6,1)+5-RIGHT(K6,1)+5-RIGHT(M6,1)</f>
        <v>14</v>
      </c>
      <c r="F6" s="2">
        <v>2</v>
      </c>
      <c r="G6" s="2">
        <v>30.2</v>
      </c>
      <c r="H6" s="2">
        <v>8</v>
      </c>
      <c r="I6" s="10">
        <v>30.2</v>
      </c>
      <c r="J6" s="2">
        <v>2</v>
      </c>
      <c r="K6" s="2">
        <v>30.1</v>
      </c>
      <c r="L6" s="2">
        <v>4</v>
      </c>
      <c r="M6" s="2">
        <v>30.1</v>
      </c>
      <c r="R6" s="1" t="s">
        <v>133</v>
      </c>
      <c r="S6" s="1" t="s">
        <v>236</v>
      </c>
      <c r="T6" s="1">
        <f>VLOOKUP(LEFT(S6,1),V:W,2)</f>
        <v>1</v>
      </c>
      <c r="U6" s="1" t="str">
        <f t="shared" si="0"/>
        <v>4.1</v>
      </c>
    </row>
    <row r="7" spans="1:23">
      <c r="A7" s="1" t="s">
        <v>2</v>
      </c>
      <c r="B7" s="2" t="s">
        <v>59</v>
      </c>
      <c r="C7" s="4">
        <f>D7+E7</f>
        <v>44</v>
      </c>
      <c r="D7" s="8">
        <f>(F7+H7+J7+L7)*2</f>
        <v>30</v>
      </c>
      <c r="E7" s="8">
        <f>5-RIGHT(G7,1)+5-RIGHT(I7,1)+5-RIGHT(K7,1)+5-RIGHT(M7,1)</f>
        <v>14</v>
      </c>
      <c r="F7" s="2">
        <v>2</v>
      </c>
      <c r="G7" s="2">
        <v>1.2</v>
      </c>
      <c r="H7" s="2">
        <v>5</v>
      </c>
      <c r="I7" s="2">
        <v>1.2</v>
      </c>
      <c r="J7" s="2">
        <v>3</v>
      </c>
      <c r="K7" s="6">
        <v>1.1000000000000001</v>
      </c>
      <c r="L7" s="2">
        <v>5</v>
      </c>
      <c r="M7" s="2">
        <v>1.1000000000000001</v>
      </c>
      <c r="R7" s="1" t="s">
        <v>17</v>
      </c>
      <c r="S7" s="1" t="s">
        <v>5</v>
      </c>
      <c r="T7" s="1">
        <f>VLOOKUP(LEFT(S7,1),V:W,2)</f>
        <v>2</v>
      </c>
      <c r="U7" s="1" t="str">
        <f t="shared" si="0"/>
        <v>3.2</v>
      </c>
    </row>
    <row r="8" spans="1:23">
      <c r="A8" s="1" t="s">
        <v>2</v>
      </c>
      <c r="B8" s="2" t="s">
        <v>127</v>
      </c>
      <c r="C8" s="4">
        <f>D8+E8</f>
        <v>43</v>
      </c>
      <c r="D8" s="8">
        <f>(F8+H8+J8+L8)*2</f>
        <v>32</v>
      </c>
      <c r="E8" s="8">
        <f>5-RIGHT(G8,1)+5-RIGHT(I8,1)+5-RIGHT(K8,1)+5-RIGHT(M8,1)</f>
        <v>11</v>
      </c>
      <c r="F8" s="2">
        <v>3</v>
      </c>
      <c r="G8" s="2">
        <v>32.4</v>
      </c>
      <c r="H8" s="2">
        <v>5</v>
      </c>
      <c r="I8" s="10">
        <v>32.299999999999997</v>
      </c>
      <c r="J8" s="2">
        <v>5</v>
      </c>
      <c r="K8" s="2">
        <v>32.1</v>
      </c>
      <c r="L8" s="2">
        <v>3</v>
      </c>
      <c r="M8" s="2">
        <v>32.1</v>
      </c>
      <c r="R8" s="1" t="s">
        <v>38</v>
      </c>
      <c r="S8" s="1" t="s">
        <v>237</v>
      </c>
      <c r="T8" s="1">
        <f>VLOOKUP(LEFT(S8,1),V:W,2)</f>
        <v>3</v>
      </c>
      <c r="U8" s="1" t="str">
        <f t="shared" si="0"/>
        <v>4.3</v>
      </c>
    </row>
    <row r="9" spans="1:23">
      <c r="A9" s="1" t="s">
        <v>2</v>
      </c>
      <c r="B9" s="2" t="s">
        <v>29</v>
      </c>
      <c r="C9" s="4">
        <f>D9+E9</f>
        <v>41</v>
      </c>
      <c r="D9" s="8">
        <f>(F9+H9+J9+L9)*2</f>
        <v>26</v>
      </c>
      <c r="E9" s="8">
        <f>5-RIGHT(G9,1)+5-RIGHT(I9,1)+5-RIGHT(K9,1)+5-RIGHT(M9,1)</f>
        <v>15</v>
      </c>
      <c r="F9" s="2">
        <v>3</v>
      </c>
      <c r="G9" s="2">
        <v>23.1</v>
      </c>
      <c r="H9" s="2">
        <v>3</v>
      </c>
      <c r="I9" s="10">
        <v>23.1</v>
      </c>
      <c r="J9" s="2">
        <v>2</v>
      </c>
      <c r="K9" s="2">
        <v>23.2</v>
      </c>
      <c r="L9" s="2">
        <v>5</v>
      </c>
      <c r="M9" s="2">
        <v>23.1</v>
      </c>
      <c r="R9" s="1" t="s">
        <v>134</v>
      </c>
      <c r="S9" s="1" t="s">
        <v>238</v>
      </c>
      <c r="T9" s="1">
        <f>VLOOKUP(LEFT(S9,1),V:W,2)</f>
        <v>4</v>
      </c>
      <c r="U9" s="1" t="str">
        <f t="shared" si="0"/>
        <v>1.4</v>
      </c>
    </row>
    <row r="10" spans="1:23">
      <c r="A10" s="1" t="s">
        <v>2</v>
      </c>
      <c r="B10" s="2" t="s">
        <v>31</v>
      </c>
      <c r="C10" s="4">
        <f>D10+E10</f>
        <v>40</v>
      </c>
      <c r="D10" s="8">
        <f>(F10+H10+J10+L10)*2</f>
        <v>28</v>
      </c>
      <c r="E10" s="8">
        <f>5-RIGHT(G10,1)+5-RIGHT(I10,1)+5-RIGHT(K10,1)+5-RIGHT(M10,1)</f>
        <v>12</v>
      </c>
      <c r="F10" s="2">
        <v>5</v>
      </c>
      <c r="G10" s="2">
        <v>21.1</v>
      </c>
      <c r="H10" s="2">
        <v>4</v>
      </c>
      <c r="I10" s="10">
        <v>22.1</v>
      </c>
      <c r="J10" s="2">
        <v>4</v>
      </c>
      <c r="K10" s="2">
        <v>22.2</v>
      </c>
      <c r="L10" s="2">
        <v>1</v>
      </c>
      <c r="M10" s="2">
        <v>22.4</v>
      </c>
      <c r="R10" s="1" t="s">
        <v>195</v>
      </c>
      <c r="S10" s="1" t="s">
        <v>239</v>
      </c>
      <c r="T10" s="1">
        <f>VLOOKUP(LEFT(S10,1),V:W,2)</f>
        <v>1</v>
      </c>
      <c r="U10" s="1" t="str">
        <f t="shared" si="0"/>
        <v>2.1</v>
      </c>
    </row>
    <row r="11" spans="1:23">
      <c r="A11" s="1" t="s">
        <v>2</v>
      </c>
      <c r="B11" s="2" t="s">
        <v>214</v>
      </c>
      <c r="C11" s="4">
        <f>D11+E11</f>
        <v>40</v>
      </c>
      <c r="D11" s="8">
        <f>(F11+H11+J11+L11)*2</f>
        <v>26</v>
      </c>
      <c r="E11" s="8">
        <f>5-RIGHT(G11,1)+5-RIGHT(I11,1)+5-RIGHT(K11,1)+5-RIGHT(M11,1)</f>
        <v>14</v>
      </c>
      <c r="F11" s="2">
        <v>4</v>
      </c>
      <c r="G11" s="2">
        <v>22.1</v>
      </c>
      <c r="H11" s="2">
        <v>2</v>
      </c>
      <c r="I11" s="10">
        <v>22.2</v>
      </c>
      <c r="J11" s="2">
        <v>5</v>
      </c>
      <c r="K11" s="6">
        <v>22.1</v>
      </c>
      <c r="L11" s="2">
        <v>2</v>
      </c>
      <c r="M11" s="2">
        <v>22.2</v>
      </c>
      <c r="R11" s="1" t="s">
        <v>23</v>
      </c>
      <c r="S11" s="1" t="s">
        <v>7</v>
      </c>
      <c r="T11" s="1">
        <f>VLOOKUP(LEFT(S11,1),V:W,2)</f>
        <v>2</v>
      </c>
      <c r="U11" s="1" t="str">
        <f t="shared" si="0"/>
        <v>5.2</v>
      </c>
    </row>
    <row r="12" spans="1:23">
      <c r="A12" s="1" t="s">
        <v>2</v>
      </c>
      <c r="B12" s="2" t="s">
        <v>95</v>
      </c>
      <c r="C12" s="4">
        <f>D12+E12</f>
        <v>39</v>
      </c>
      <c r="D12" s="8">
        <f>(F12+H12+J12+L12)*2</f>
        <v>28</v>
      </c>
      <c r="E12" s="8">
        <f>5-RIGHT(G12,1)+5-RIGHT(I12,1)+5-RIGHT(K12,1)+5-RIGHT(M12,1)</f>
        <v>11</v>
      </c>
      <c r="F12" s="2">
        <v>2</v>
      </c>
      <c r="G12" s="2">
        <v>19.2</v>
      </c>
      <c r="H12" s="2">
        <v>7</v>
      </c>
      <c r="I12" s="10">
        <v>19.2</v>
      </c>
      <c r="J12" s="2">
        <v>3</v>
      </c>
      <c r="K12" s="2">
        <v>19.2</v>
      </c>
      <c r="L12" s="2">
        <v>2</v>
      </c>
      <c r="M12" s="2">
        <v>17.3</v>
      </c>
      <c r="R12" s="1" t="s">
        <v>196</v>
      </c>
      <c r="S12" s="1" t="s">
        <v>240</v>
      </c>
      <c r="T12" s="1">
        <f>VLOOKUP(LEFT(S12,1),V:W,2)</f>
        <v>3</v>
      </c>
      <c r="U12" s="1" t="str">
        <f t="shared" si="0"/>
        <v>6.3</v>
      </c>
    </row>
    <row r="13" spans="1:23">
      <c r="A13" s="1" t="s">
        <v>2</v>
      </c>
      <c r="B13" s="2" t="s">
        <v>138</v>
      </c>
      <c r="C13" s="4">
        <f>D13+E13</f>
        <v>38</v>
      </c>
      <c r="D13" s="8">
        <f>(F13+H13+J13+L13)*2</f>
        <v>28</v>
      </c>
      <c r="E13" s="8">
        <f>5-RIGHT(G13,1)+5-RIGHT(I13,1)+5-RIGHT(K13,1)+5-RIGHT(M13,1)</f>
        <v>10</v>
      </c>
      <c r="F13" s="5">
        <v>0</v>
      </c>
      <c r="G13" s="5">
        <v>0.5</v>
      </c>
      <c r="H13" s="2">
        <v>2</v>
      </c>
      <c r="I13" s="10">
        <v>7.2</v>
      </c>
      <c r="J13" s="2">
        <v>8</v>
      </c>
      <c r="K13" s="6">
        <v>7.1</v>
      </c>
      <c r="L13" s="2">
        <v>4</v>
      </c>
      <c r="M13" s="2">
        <v>6.2</v>
      </c>
      <c r="R13" s="1" t="s">
        <v>227</v>
      </c>
      <c r="S13" s="1" t="s">
        <v>241</v>
      </c>
      <c r="T13" s="1">
        <f>VLOOKUP(LEFT(S13,1),V:W,2)</f>
        <v>4</v>
      </c>
      <c r="U13" s="1" t="str">
        <f t="shared" si="0"/>
        <v>7.4</v>
      </c>
    </row>
    <row r="14" spans="1:23">
      <c r="A14" s="1" t="s">
        <v>2</v>
      </c>
      <c r="B14" s="2" t="s">
        <v>0</v>
      </c>
      <c r="C14" s="4">
        <f>D14+E14</f>
        <v>37</v>
      </c>
      <c r="D14" s="8">
        <f>(F14+H14+J14+L14)*2</f>
        <v>24</v>
      </c>
      <c r="E14" s="8">
        <f>5-RIGHT(G14,1)+5-RIGHT(I14,1)+5-RIGHT(K14,1)+5-RIGHT(M14,1)</f>
        <v>13</v>
      </c>
      <c r="F14" s="2">
        <v>8</v>
      </c>
      <c r="G14" s="2">
        <v>5.0999999999999996</v>
      </c>
      <c r="H14" s="2">
        <v>1</v>
      </c>
      <c r="I14" s="10">
        <v>7.1</v>
      </c>
      <c r="J14" s="2">
        <v>1</v>
      </c>
      <c r="K14" s="6">
        <v>7.2</v>
      </c>
      <c r="L14" s="2">
        <v>2</v>
      </c>
      <c r="M14" s="2">
        <v>6.3</v>
      </c>
      <c r="R14" s="1" t="s">
        <v>140</v>
      </c>
      <c r="S14" s="1" t="s">
        <v>242</v>
      </c>
      <c r="T14" s="1">
        <f>VLOOKUP(LEFT(S14,1),V:W,2)</f>
        <v>1</v>
      </c>
      <c r="U14" s="1" t="str">
        <f t="shared" si="0"/>
        <v>8.1</v>
      </c>
    </row>
    <row r="15" spans="1:23">
      <c r="A15" s="1" t="s">
        <v>2</v>
      </c>
      <c r="B15" s="2" t="s">
        <v>111</v>
      </c>
      <c r="C15" s="4">
        <f>D15+E15</f>
        <v>37</v>
      </c>
      <c r="D15" s="8">
        <f>(F15+H15+J15+L15)*2</f>
        <v>22</v>
      </c>
      <c r="E15" s="8">
        <f>5-RIGHT(G15,1)+5-RIGHT(I15,1)+5-RIGHT(K15,1)+5-RIGHT(M15,1)</f>
        <v>15</v>
      </c>
      <c r="F15" s="2">
        <v>3</v>
      </c>
      <c r="G15" s="2">
        <v>26.1</v>
      </c>
      <c r="H15" s="2">
        <v>4</v>
      </c>
      <c r="I15" s="10">
        <v>26.1</v>
      </c>
      <c r="J15" s="2">
        <v>2</v>
      </c>
      <c r="K15" s="2">
        <v>26.1</v>
      </c>
      <c r="L15" s="2">
        <v>2</v>
      </c>
      <c r="M15" s="2">
        <v>26.2</v>
      </c>
      <c r="R15" s="1" t="s">
        <v>138</v>
      </c>
      <c r="S15" s="1" t="s">
        <v>9</v>
      </c>
      <c r="T15" s="1">
        <f>VLOOKUP(LEFT(S15,1),V:W,2)</f>
        <v>2</v>
      </c>
      <c r="U15" s="1" t="str">
        <f t="shared" si="0"/>
        <v>7.2</v>
      </c>
    </row>
    <row r="16" spans="1:23">
      <c r="A16" s="1" t="s">
        <v>2</v>
      </c>
      <c r="B16" s="2" t="s">
        <v>81</v>
      </c>
      <c r="C16" s="4">
        <f>D16+E16</f>
        <v>37</v>
      </c>
      <c r="D16" s="8">
        <f>(F16+H16+J16+L16)*2</f>
        <v>24</v>
      </c>
      <c r="E16" s="8">
        <f>5-RIGHT(G16,1)+5-RIGHT(I16,1)+5-RIGHT(K16,1)+5-RIGHT(M16,1)</f>
        <v>13</v>
      </c>
      <c r="F16" s="2">
        <v>6</v>
      </c>
      <c r="G16" s="2">
        <v>13.1</v>
      </c>
      <c r="H16" s="2">
        <v>2</v>
      </c>
      <c r="I16" s="10">
        <v>14.2</v>
      </c>
      <c r="J16" s="2">
        <v>1</v>
      </c>
      <c r="K16" s="2">
        <v>14.3</v>
      </c>
      <c r="L16" s="2">
        <v>3</v>
      </c>
      <c r="M16" s="2">
        <v>19.100000000000001</v>
      </c>
      <c r="R16" s="1" t="s">
        <v>228</v>
      </c>
      <c r="S16" s="1" t="s">
        <v>243</v>
      </c>
      <c r="T16" s="1">
        <f>VLOOKUP(LEFT(S16,1),V:W,2)</f>
        <v>3</v>
      </c>
      <c r="U16" s="1" t="str">
        <f t="shared" si="0"/>
        <v>8.3</v>
      </c>
    </row>
    <row r="17" spans="1:21">
      <c r="A17" s="1" t="s">
        <v>2</v>
      </c>
      <c r="B17" s="2" t="s">
        <v>77</v>
      </c>
      <c r="C17" s="4">
        <f>D17+E17</f>
        <v>36</v>
      </c>
      <c r="D17" s="8">
        <f>(F17+H17+J17+L17)*2</f>
        <v>24</v>
      </c>
      <c r="E17" s="8">
        <f>5-RIGHT(G17,1)+5-RIGHT(I17,1)+5-RIGHT(K17,1)+5-RIGHT(M17,1)</f>
        <v>12</v>
      </c>
      <c r="F17" s="2">
        <v>5</v>
      </c>
      <c r="G17" s="2">
        <v>10.1</v>
      </c>
      <c r="H17" s="2">
        <v>3</v>
      </c>
      <c r="I17" s="10">
        <v>10.1</v>
      </c>
      <c r="J17" s="2">
        <v>4</v>
      </c>
      <c r="K17" s="2">
        <v>10.1</v>
      </c>
      <c r="L17" s="5">
        <v>0</v>
      </c>
      <c r="M17" s="5">
        <v>0.5</v>
      </c>
      <c r="R17" s="1" t="s">
        <v>14</v>
      </c>
      <c r="S17" s="1" t="s">
        <v>244</v>
      </c>
      <c r="T17" s="1">
        <f>VLOOKUP(LEFT(S17,1),V:W,2)</f>
        <v>4</v>
      </c>
      <c r="U17" s="1" t="str">
        <f t="shared" si="0"/>
        <v>5.4</v>
      </c>
    </row>
    <row r="18" spans="1:21">
      <c r="A18" s="1" t="s">
        <v>2</v>
      </c>
      <c r="B18" s="2" t="s">
        <v>126</v>
      </c>
      <c r="C18" s="4">
        <f>D18+E18</f>
        <v>36</v>
      </c>
      <c r="D18" s="8">
        <f>(F18+H18+J18+L18)*2</f>
        <v>26</v>
      </c>
      <c r="E18" s="8">
        <f>5-RIGHT(G18,1)+5-RIGHT(I18,1)+5-RIGHT(K18,1)+5-RIGHT(M18,1)</f>
        <v>10</v>
      </c>
      <c r="F18" s="2">
        <v>2</v>
      </c>
      <c r="G18" s="2">
        <v>32.299999999999997</v>
      </c>
      <c r="H18" s="2">
        <v>3</v>
      </c>
      <c r="I18" s="10">
        <v>32.200000000000003</v>
      </c>
      <c r="J18" s="2">
        <v>6</v>
      </c>
      <c r="K18" s="2">
        <v>32.200000000000003</v>
      </c>
      <c r="L18" s="2">
        <v>2</v>
      </c>
      <c r="M18" s="2">
        <v>32.299999999999997</v>
      </c>
      <c r="R18" s="1" t="s">
        <v>229</v>
      </c>
      <c r="S18" s="1" t="s">
        <v>245</v>
      </c>
      <c r="T18" s="1">
        <f>VLOOKUP(LEFT(S18,1),V:W,2)</f>
        <v>1</v>
      </c>
      <c r="U18" s="1" t="str">
        <f t="shared" si="0"/>
        <v>6.1</v>
      </c>
    </row>
    <row r="19" spans="1:21">
      <c r="A19" s="1" t="s">
        <v>2</v>
      </c>
      <c r="B19" s="2" t="s">
        <v>102</v>
      </c>
      <c r="C19" s="4">
        <f>D19+E19</f>
        <v>35</v>
      </c>
      <c r="D19" s="8">
        <f>(F19+H19+J19+L19)*2</f>
        <v>20</v>
      </c>
      <c r="E19" s="8">
        <f>5-RIGHT(G19,1)+5-RIGHT(I19,1)+5-RIGHT(K19,1)+5-RIGHT(M19,1)</f>
        <v>15</v>
      </c>
      <c r="F19" s="2">
        <v>3</v>
      </c>
      <c r="G19" s="2">
        <v>21.2</v>
      </c>
      <c r="H19" s="2">
        <v>1</v>
      </c>
      <c r="I19" s="10">
        <v>21.1</v>
      </c>
      <c r="J19" s="2">
        <v>3</v>
      </c>
      <c r="K19" s="2">
        <v>21.1</v>
      </c>
      <c r="L19" s="2">
        <v>3</v>
      </c>
      <c r="M19" s="2">
        <v>21.1</v>
      </c>
      <c r="R19" s="1" t="s">
        <v>58</v>
      </c>
      <c r="S19" s="1" t="s">
        <v>246</v>
      </c>
      <c r="T19" s="1">
        <f>VLOOKUP(LEFT(S19,1),V:W,2)</f>
        <v>3</v>
      </c>
      <c r="U19" s="1" t="str">
        <f t="shared" si="0"/>
        <v>1.3</v>
      </c>
    </row>
    <row r="20" spans="1:21">
      <c r="A20" s="1" t="s">
        <v>2</v>
      </c>
      <c r="B20" s="2" t="s">
        <v>140</v>
      </c>
      <c r="C20" s="4">
        <f>D20+E20</f>
        <v>35</v>
      </c>
      <c r="D20" s="8">
        <f>(F20+H20+J20+L20)*2</f>
        <v>24</v>
      </c>
      <c r="E20" s="8">
        <f>5-RIGHT(G20,1)+5-RIGHT(I20,1)+5-RIGHT(K20,1)+5-RIGHT(M20,1)</f>
        <v>11</v>
      </c>
      <c r="F20" s="5">
        <v>0</v>
      </c>
      <c r="G20" s="5">
        <v>0.5</v>
      </c>
      <c r="H20" s="2">
        <v>4</v>
      </c>
      <c r="I20" s="10">
        <v>8.1</v>
      </c>
      <c r="J20" s="2">
        <v>5</v>
      </c>
      <c r="K20" s="6">
        <v>8.1</v>
      </c>
      <c r="L20" s="2">
        <v>3</v>
      </c>
      <c r="M20" s="2">
        <v>8.1999999999999993</v>
      </c>
      <c r="R20" s="1" t="s">
        <v>136</v>
      </c>
      <c r="S20" s="1" t="s">
        <v>4</v>
      </c>
      <c r="T20" s="1">
        <f>VLOOKUP(LEFT(S20,1),V:W,2)</f>
        <v>2</v>
      </c>
      <c r="U20" s="1" t="str">
        <f t="shared" si="0"/>
        <v>2.2</v>
      </c>
    </row>
    <row r="21" spans="1:21">
      <c r="A21" s="1" t="s">
        <v>2</v>
      </c>
      <c r="B21" s="2" t="s">
        <v>175</v>
      </c>
      <c r="C21" s="4">
        <f>D21+E21</f>
        <v>34</v>
      </c>
      <c r="D21" s="8">
        <f>(F21+H21+J21+L21)*2</f>
        <v>20</v>
      </c>
      <c r="E21" s="8">
        <f>5-RIGHT(G21,1)+5-RIGHT(I21,1)+5-RIGHT(K21,1)+5-RIGHT(M21,1)</f>
        <v>14</v>
      </c>
      <c r="F21" s="2">
        <v>1</v>
      </c>
      <c r="G21" s="2">
        <v>27.2</v>
      </c>
      <c r="H21" s="12">
        <v>2</v>
      </c>
      <c r="I21" s="10">
        <v>27.2</v>
      </c>
      <c r="J21" s="2">
        <v>2</v>
      </c>
      <c r="K21" s="2">
        <v>27.1</v>
      </c>
      <c r="L21" s="2">
        <v>5</v>
      </c>
      <c r="M21" s="2">
        <v>28.1</v>
      </c>
      <c r="R21" s="1" t="s">
        <v>62</v>
      </c>
      <c r="S21" s="1" t="s">
        <v>247</v>
      </c>
      <c r="T21" s="1">
        <f>VLOOKUP(LEFT(S21,1),V:W,2)</f>
        <v>1</v>
      </c>
      <c r="U21" s="1" t="str">
        <f t="shared" si="0"/>
        <v>3.1</v>
      </c>
    </row>
    <row r="22" spans="1:21">
      <c r="A22" s="1" t="s">
        <v>2</v>
      </c>
      <c r="B22" s="2" t="s">
        <v>1</v>
      </c>
      <c r="C22" s="4">
        <f>D22+E22</f>
        <v>33</v>
      </c>
      <c r="D22" s="8">
        <f>(F22+H22+J22+L22)*2</f>
        <v>20</v>
      </c>
      <c r="E22" s="8">
        <f>5-RIGHT(G22,1)+5-RIGHT(I22,1)+5-RIGHT(K22,1)+5-RIGHT(M22,1)</f>
        <v>13</v>
      </c>
      <c r="F22" s="2">
        <v>6</v>
      </c>
      <c r="G22" s="2">
        <v>18.100000000000001</v>
      </c>
      <c r="H22" s="2">
        <v>2</v>
      </c>
      <c r="I22" s="10">
        <v>18.100000000000001</v>
      </c>
      <c r="J22" s="2">
        <v>1</v>
      </c>
      <c r="K22" s="2">
        <v>18.2</v>
      </c>
      <c r="L22" s="2">
        <v>1</v>
      </c>
      <c r="M22" s="2">
        <v>18.3</v>
      </c>
      <c r="R22" s="1" t="s">
        <v>225</v>
      </c>
      <c r="S22" s="1" t="s">
        <v>248</v>
      </c>
      <c r="T22" s="1">
        <f>VLOOKUP(LEFT(S22,1),V:W,2)</f>
        <v>4</v>
      </c>
      <c r="U22" s="1" t="str">
        <f t="shared" si="0"/>
        <v>4.4</v>
      </c>
    </row>
    <row r="23" spans="1:21">
      <c r="A23" s="1" t="s">
        <v>2</v>
      </c>
      <c r="B23" s="2" t="s">
        <v>89</v>
      </c>
      <c r="C23" s="4">
        <f>D23+E23</f>
        <v>33</v>
      </c>
      <c r="D23" s="8">
        <f>(F23+H23+J23+L23)*2</f>
        <v>24</v>
      </c>
      <c r="E23" s="8">
        <f>5-RIGHT(G23,1)+5-RIGHT(I23,1)+5-RIGHT(K23,1)+5-RIGHT(M23,1)</f>
        <v>9</v>
      </c>
      <c r="F23" s="2">
        <v>2</v>
      </c>
      <c r="G23" s="2">
        <v>16.2</v>
      </c>
      <c r="H23" s="2">
        <v>3</v>
      </c>
      <c r="I23" s="10">
        <v>16.100000000000001</v>
      </c>
      <c r="J23" s="2">
        <v>7</v>
      </c>
      <c r="K23" s="2">
        <v>16.3</v>
      </c>
      <c r="L23" s="5">
        <v>0</v>
      </c>
      <c r="M23" s="5">
        <v>0.5</v>
      </c>
      <c r="R23" s="1" t="s">
        <v>230</v>
      </c>
      <c r="S23" s="1" t="s">
        <v>249</v>
      </c>
      <c r="T23" s="1">
        <f>VLOOKUP(LEFT(S23,1),V:W,2)</f>
        <v>3</v>
      </c>
      <c r="U23" s="1" t="str">
        <f t="shared" si="0"/>
        <v>3.3</v>
      </c>
    </row>
    <row r="24" spans="1:21">
      <c r="A24" s="1" t="s">
        <v>2</v>
      </c>
      <c r="B24" s="2" t="s">
        <v>15</v>
      </c>
      <c r="C24" s="4">
        <f>D24+E24</f>
        <v>32</v>
      </c>
      <c r="D24" s="8">
        <f>(F24+H24+J24+L24)*2</f>
        <v>16</v>
      </c>
      <c r="E24" s="8">
        <f>5-RIGHT(G24,1)+5-RIGHT(I24,1)+5-RIGHT(K24,1)+5-RIGHT(M24,1)</f>
        <v>16</v>
      </c>
      <c r="F24" s="2">
        <v>2</v>
      </c>
      <c r="G24" s="2">
        <v>8.1</v>
      </c>
      <c r="H24" s="2">
        <v>2</v>
      </c>
      <c r="I24" s="10">
        <v>12.1</v>
      </c>
      <c r="J24" s="2">
        <v>2</v>
      </c>
      <c r="K24" s="2">
        <v>12.1</v>
      </c>
      <c r="L24" s="2">
        <v>2</v>
      </c>
      <c r="M24" s="2">
        <v>12.1</v>
      </c>
      <c r="R24" s="1" t="s">
        <v>19</v>
      </c>
      <c r="S24" s="1" t="s">
        <v>6</v>
      </c>
      <c r="T24" s="1">
        <f>VLOOKUP(LEFT(S24,1),V:W,2)</f>
        <v>2</v>
      </c>
      <c r="U24" s="1" t="str">
        <f t="shared" si="0"/>
        <v>4.2</v>
      </c>
    </row>
    <row r="25" spans="1:21">
      <c r="A25" s="1" t="s">
        <v>2</v>
      </c>
      <c r="B25" s="2" t="s">
        <v>119</v>
      </c>
      <c r="C25" s="4">
        <f>D25+E25</f>
        <v>32</v>
      </c>
      <c r="D25" s="8">
        <f>(F25+H25+J25+L25)*2</f>
        <v>20</v>
      </c>
      <c r="E25" s="8">
        <f>5-RIGHT(G25,1)+5-RIGHT(I25,1)+5-RIGHT(K25,1)+5-RIGHT(M25,1)</f>
        <v>12</v>
      </c>
      <c r="F25" s="2">
        <v>2</v>
      </c>
      <c r="G25" s="2">
        <v>29.1</v>
      </c>
      <c r="H25" s="12">
        <v>2</v>
      </c>
      <c r="I25" s="10">
        <v>29.2</v>
      </c>
      <c r="J25" s="2">
        <v>2</v>
      </c>
      <c r="K25" s="2">
        <v>29.2</v>
      </c>
      <c r="L25" s="2">
        <v>4</v>
      </c>
      <c r="M25" s="2">
        <v>29.3</v>
      </c>
      <c r="R25" s="1" t="s">
        <v>60</v>
      </c>
      <c r="S25" s="1" t="s">
        <v>250</v>
      </c>
      <c r="T25" s="1">
        <f>VLOOKUP(LEFT(S25,1),V:W,2)</f>
        <v>1</v>
      </c>
      <c r="U25" s="1" t="str">
        <f t="shared" si="0"/>
        <v>1.1</v>
      </c>
    </row>
    <row r="26" spans="1:21">
      <c r="A26" s="1" t="s">
        <v>2</v>
      </c>
      <c r="B26" s="2" t="s">
        <v>125</v>
      </c>
      <c r="C26" s="4">
        <f>D26+E26</f>
        <v>31</v>
      </c>
      <c r="D26" s="8">
        <f>(F26+H26+J26+L26)*2</f>
        <v>20</v>
      </c>
      <c r="E26" s="8">
        <f>5-RIGHT(G26,1)+5-RIGHT(I26,1)+5-RIGHT(K26,1)+5-RIGHT(M26,1)</f>
        <v>11</v>
      </c>
      <c r="F26" s="2">
        <v>4</v>
      </c>
      <c r="G26" s="2">
        <v>32.200000000000003</v>
      </c>
      <c r="H26" s="2">
        <v>3</v>
      </c>
      <c r="I26" s="10">
        <v>32.1</v>
      </c>
      <c r="J26" s="2">
        <v>1</v>
      </c>
      <c r="K26" s="2">
        <v>32.4</v>
      </c>
      <c r="L26" s="2">
        <v>2</v>
      </c>
      <c r="M26" s="2">
        <v>32.200000000000003</v>
      </c>
      <c r="R26" s="1" t="s">
        <v>194</v>
      </c>
      <c r="S26" s="1" t="s">
        <v>251</v>
      </c>
      <c r="T26" s="1">
        <f>VLOOKUP(LEFT(S26,1),V:W,2)</f>
        <v>4</v>
      </c>
      <c r="U26" s="1" t="str">
        <f t="shared" si="0"/>
        <v>2.4</v>
      </c>
    </row>
    <row r="27" spans="1:21">
      <c r="A27" s="1" t="s">
        <v>2</v>
      </c>
      <c r="B27" s="2" t="s">
        <v>94</v>
      </c>
      <c r="C27" s="4">
        <f>D27+E27</f>
        <v>31</v>
      </c>
      <c r="D27" s="8">
        <f>(F27+H27+J27+L27)*2</f>
        <v>22</v>
      </c>
      <c r="E27" s="8">
        <f>5-RIGHT(G27,1)+5-RIGHT(I27,1)+5-RIGHT(K27,1)+5-RIGHT(M27,1)</f>
        <v>9</v>
      </c>
      <c r="F27" s="2">
        <v>4</v>
      </c>
      <c r="G27" s="2">
        <v>19.100000000000001</v>
      </c>
      <c r="H27" s="2">
        <v>3</v>
      </c>
      <c r="I27" s="10">
        <v>19.3</v>
      </c>
      <c r="J27" s="2">
        <v>3</v>
      </c>
      <c r="K27" s="2">
        <v>19.3</v>
      </c>
      <c r="L27" s="2">
        <v>1</v>
      </c>
      <c r="M27" s="2">
        <v>17.399999999999999</v>
      </c>
      <c r="R27" s="1" t="s">
        <v>231</v>
      </c>
      <c r="S27" s="1" t="s">
        <v>252</v>
      </c>
      <c r="T27" s="1">
        <f>VLOOKUP(LEFT(S27,1),V:W,2)</f>
        <v>3</v>
      </c>
      <c r="U27" s="1" t="str">
        <f t="shared" si="0"/>
        <v>5.3</v>
      </c>
    </row>
    <row r="28" spans="1:21">
      <c r="A28" s="1" t="s">
        <v>2</v>
      </c>
      <c r="B28" s="2" t="s">
        <v>112</v>
      </c>
      <c r="C28" s="4">
        <f>D28+E28</f>
        <v>31</v>
      </c>
      <c r="D28" s="8">
        <f>(F28+H28+J28+L28)*2</f>
        <v>18</v>
      </c>
      <c r="E28" s="8">
        <f>5-RIGHT(G28,1)+5-RIGHT(I28,1)+5-RIGHT(K28,1)+5-RIGHT(M28,1)</f>
        <v>13</v>
      </c>
      <c r="F28" s="2">
        <v>3</v>
      </c>
      <c r="G28" s="2">
        <v>26.2</v>
      </c>
      <c r="H28" s="12">
        <v>2</v>
      </c>
      <c r="I28" s="10">
        <v>26.2</v>
      </c>
      <c r="J28" s="2">
        <v>3</v>
      </c>
      <c r="K28" s="2">
        <v>26.2</v>
      </c>
      <c r="L28" s="2">
        <v>1</v>
      </c>
      <c r="M28" s="2">
        <v>26.1</v>
      </c>
      <c r="R28" s="1" t="s">
        <v>36</v>
      </c>
      <c r="S28" s="1" t="s">
        <v>8</v>
      </c>
      <c r="T28" s="1">
        <f>VLOOKUP(LEFT(S28,1),V:W,2)</f>
        <v>2</v>
      </c>
      <c r="U28" s="1" t="str">
        <f t="shared" si="0"/>
        <v>6.2</v>
      </c>
    </row>
    <row r="29" spans="1:21">
      <c r="A29" s="1" t="s">
        <v>2</v>
      </c>
      <c r="B29" s="2" t="s">
        <v>115</v>
      </c>
      <c r="C29" s="4">
        <f>D29+E29</f>
        <v>31</v>
      </c>
      <c r="D29" s="8">
        <f>(F29+H29+J29+L29)*2</f>
        <v>16</v>
      </c>
      <c r="E29" s="8">
        <f>5-RIGHT(G29,1)+5-RIGHT(I29,1)+5-RIGHT(K29,1)+5-RIGHT(M29,1)</f>
        <v>15</v>
      </c>
      <c r="F29" s="2">
        <v>1</v>
      </c>
      <c r="G29" s="2">
        <v>28.1</v>
      </c>
      <c r="H29" s="2">
        <v>3</v>
      </c>
      <c r="I29" s="10">
        <v>28.1</v>
      </c>
      <c r="J29" s="2">
        <v>2</v>
      </c>
      <c r="K29" s="2">
        <v>28.1</v>
      </c>
      <c r="L29" s="2">
        <v>2</v>
      </c>
      <c r="M29" s="2">
        <v>29.2</v>
      </c>
      <c r="R29" s="1" t="s">
        <v>0</v>
      </c>
      <c r="S29" s="1" t="s">
        <v>253</v>
      </c>
      <c r="T29" s="1">
        <f>VLOOKUP(LEFT(S29,1),V:W,2)</f>
        <v>1</v>
      </c>
      <c r="U29" s="1" t="str">
        <f t="shared" si="0"/>
        <v>7.1</v>
      </c>
    </row>
    <row r="30" spans="1:21">
      <c r="A30" s="1" t="s">
        <v>2</v>
      </c>
      <c r="B30" s="2" t="s">
        <v>178</v>
      </c>
      <c r="C30" s="4">
        <f>D30+E30</f>
        <v>30</v>
      </c>
      <c r="D30" s="8">
        <f>(F30+H30+J30+L30)*2</f>
        <v>20</v>
      </c>
      <c r="E30" s="8">
        <f>5-RIGHT(G30,1)+5-RIGHT(I30,1)+5-RIGHT(K30,1)+5-RIGHT(M30,1)</f>
        <v>10</v>
      </c>
      <c r="F30" s="2">
        <v>5</v>
      </c>
      <c r="G30" s="2">
        <v>5.2</v>
      </c>
      <c r="H30" s="2">
        <v>1</v>
      </c>
      <c r="I30" s="10">
        <v>8.3000000000000007</v>
      </c>
      <c r="J30" s="2">
        <v>1</v>
      </c>
      <c r="K30" s="6">
        <v>8.4</v>
      </c>
      <c r="L30" s="2">
        <v>3</v>
      </c>
      <c r="M30" s="2">
        <v>6.1</v>
      </c>
      <c r="R30" s="1" t="s">
        <v>66</v>
      </c>
      <c r="S30" s="1" t="s">
        <v>254</v>
      </c>
      <c r="T30" s="1">
        <f>VLOOKUP(LEFT(S30,1),V:W,2)</f>
        <v>4</v>
      </c>
      <c r="U30" s="1" t="str">
        <f t="shared" si="0"/>
        <v>8.4</v>
      </c>
    </row>
    <row r="31" spans="1:21">
      <c r="A31" s="1" t="s">
        <v>2</v>
      </c>
      <c r="B31" s="2" t="s">
        <v>131</v>
      </c>
      <c r="C31" s="4">
        <f>D31+E31</f>
        <v>30</v>
      </c>
      <c r="D31" s="8">
        <f>(F31+H31+J31+L31)*2</f>
        <v>20</v>
      </c>
      <c r="E31" s="8">
        <f>5-RIGHT(G31,1)+5-RIGHT(I31,1)+5-RIGHT(K31,1)+5-RIGHT(M31,1)</f>
        <v>10</v>
      </c>
      <c r="F31" s="5">
        <v>0</v>
      </c>
      <c r="G31" s="5">
        <v>0.5</v>
      </c>
      <c r="H31" s="2">
        <v>6</v>
      </c>
      <c r="I31" s="10">
        <v>5.0999999999999996</v>
      </c>
      <c r="J31" s="2">
        <v>2</v>
      </c>
      <c r="K31" s="6">
        <v>5.3</v>
      </c>
      <c r="L31" s="2">
        <v>2</v>
      </c>
      <c r="M31" s="2">
        <v>4.0999999999999996</v>
      </c>
      <c r="R31" s="1" t="s">
        <v>18</v>
      </c>
      <c r="S31" s="1" t="s">
        <v>255</v>
      </c>
      <c r="T31" s="1">
        <f>VLOOKUP(LEFT(S31,1),V:W,2)</f>
        <v>3</v>
      </c>
      <c r="U31" s="1" t="str">
        <f t="shared" si="0"/>
        <v>7.3</v>
      </c>
    </row>
    <row r="32" spans="1:21">
      <c r="A32" s="1" t="s">
        <v>2</v>
      </c>
      <c r="B32" s="2" t="s">
        <v>78</v>
      </c>
      <c r="C32" s="4">
        <f>D32+E32</f>
        <v>29</v>
      </c>
      <c r="D32" s="8">
        <f>(F32+H32+J32+L32)*2</f>
        <v>18</v>
      </c>
      <c r="E32" s="8">
        <f>5-RIGHT(G32,1)+5-RIGHT(I32,1)+5-RIGHT(K32,1)+5-RIGHT(M32,1)</f>
        <v>11</v>
      </c>
      <c r="F32" s="2">
        <v>1</v>
      </c>
      <c r="G32" s="2">
        <v>11.1</v>
      </c>
      <c r="H32" s="2">
        <v>1</v>
      </c>
      <c r="I32" s="10">
        <v>10.199999999999999</v>
      </c>
      <c r="J32" s="2">
        <v>3</v>
      </c>
      <c r="K32" s="2">
        <v>10.3</v>
      </c>
      <c r="L32" s="2">
        <v>4</v>
      </c>
      <c r="M32" s="2">
        <v>10.3</v>
      </c>
      <c r="R32" s="1" t="s">
        <v>40</v>
      </c>
      <c r="S32" s="1" t="s">
        <v>10</v>
      </c>
      <c r="T32" s="1">
        <f>VLOOKUP(LEFT(S32,1),V:W,2)</f>
        <v>2</v>
      </c>
      <c r="U32" s="1" t="str">
        <f t="shared" si="0"/>
        <v>8.2</v>
      </c>
    </row>
    <row r="33" spans="1:21">
      <c r="A33" s="1" t="s">
        <v>2</v>
      </c>
      <c r="B33" s="2" t="s">
        <v>124</v>
      </c>
      <c r="C33" s="4">
        <f>D33+E33</f>
        <v>29</v>
      </c>
      <c r="D33" s="8">
        <f>(F33+H33+J33+L33)*2</f>
        <v>22</v>
      </c>
      <c r="E33" s="8">
        <f>5-RIGHT(G33,1)+5-RIGHT(I33,1)+5-RIGHT(K33,1)+5-RIGHT(M33,1)</f>
        <v>7</v>
      </c>
      <c r="F33" s="2">
        <v>7</v>
      </c>
      <c r="G33" s="2">
        <v>32.1</v>
      </c>
      <c r="H33" s="2">
        <v>1</v>
      </c>
      <c r="I33" s="10">
        <v>32.4</v>
      </c>
      <c r="J33" s="2">
        <v>3</v>
      </c>
      <c r="K33" s="2">
        <v>32.299999999999997</v>
      </c>
      <c r="L33" s="5">
        <v>0</v>
      </c>
      <c r="M33" s="5">
        <v>0.5</v>
      </c>
      <c r="R33" s="1" t="s">
        <v>131</v>
      </c>
      <c r="S33" s="1" t="s">
        <v>256</v>
      </c>
      <c r="T33" s="1">
        <f>VLOOKUP(LEFT(S33,1),V:W,2)</f>
        <v>1</v>
      </c>
      <c r="U33" s="1" t="str">
        <f t="shared" si="0"/>
        <v>5.1</v>
      </c>
    </row>
    <row r="34" spans="1:21">
      <c r="A34" s="1" t="s">
        <v>2</v>
      </c>
      <c r="B34" s="2" t="s">
        <v>38</v>
      </c>
      <c r="C34" s="4">
        <f>D34+E34</f>
        <v>28</v>
      </c>
      <c r="D34" s="8">
        <f>(F34+H34+J34+L34)*2</f>
        <v>16</v>
      </c>
      <c r="E34" s="8">
        <f>5-RIGHT(G34,1)+5-RIGHT(I34,1)+5-RIGHT(K34,1)+5-RIGHT(M34,1)</f>
        <v>12</v>
      </c>
      <c r="F34" s="2">
        <v>2</v>
      </c>
      <c r="G34" s="2">
        <v>3.1</v>
      </c>
      <c r="H34" s="2">
        <v>3</v>
      </c>
      <c r="I34" s="10">
        <v>4.3</v>
      </c>
      <c r="J34" s="2">
        <v>1</v>
      </c>
      <c r="K34" s="6">
        <v>4.2</v>
      </c>
      <c r="L34" s="2">
        <v>2</v>
      </c>
      <c r="M34" s="2">
        <v>4.2</v>
      </c>
      <c r="R34" s="1" t="s">
        <v>70</v>
      </c>
      <c r="S34" s="1" t="s">
        <v>232</v>
      </c>
      <c r="T34" s="1">
        <f>VLOOKUP(LEFT(S34,1),V:W,2)</f>
        <v>4</v>
      </c>
      <c r="U34" s="1" t="str">
        <f t="shared" si="0"/>
        <v>6.4</v>
      </c>
    </row>
    <row r="35" spans="1:21">
      <c r="A35" s="1" t="s">
        <v>2</v>
      </c>
      <c r="B35" s="2" t="s">
        <v>133</v>
      </c>
      <c r="C35" s="4">
        <f>D35+E35</f>
        <v>28</v>
      </c>
      <c r="D35" s="8">
        <f>(F35+H35+J35+L35)*2</f>
        <v>18</v>
      </c>
      <c r="E35" s="8">
        <f>5-RIGHT(G35,1)+5-RIGHT(I35,1)+5-RIGHT(K35,1)+5-RIGHT(M35,1)</f>
        <v>10</v>
      </c>
      <c r="F35" s="5">
        <v>0</v>
      </c>
      <c r="G35" s="5">
        <v>0.5</v>
      </c>
      <c r="H35" s="2">
        <v>2</v>
      </c>
      <c r="I35" s="10">
        <v>4.0999999999999996</v>
      </c>
      <c r="J35" s="2">
        <v>4</v>
      </c>
      <c r="K35" s="6">
        <v>4.0999999999999996</v>
      </c>
      <c r="L35" s="2">
        <v>3</v>
      </c>
      <c r="M35" s="2">
        <v>4.3</v>
      </c>
    </row>
    <row r="36" spans="1:21">
      <c r="A36" s="1" t="s">
        <v>2</v>
      </c>
      <c r="B36" s="2" t="s">
        <v>48</v>
      </c>
      <c r="C36" s="4">
        <f>D36+E36</f>
        <v>28</v>
      </c>
      <c r="D36" s="8">
        <f>(F36+H36+J36+L36)*2</f>
        <v>18</v>
      </c>
      <c r="E36" s="8">
        <f>5-RIGHT(G36,1)+5-RIGHT(I36,1)+5-RIGHT(K36,1)+5-RIGHT(M36,1)</f>
        <v>10</v>
      </c>
      <c r="F36" s="2">
        <v>3</v>
      </c>
      <c r="G36" s="2">
        <v>12.2</v>
      </c>
      <c r="H36" s="2">
        <v>2</v>
      </c>
      <c r="I36" s="10">
        <v>11.2</v>
      </c>
      <c r="J36" s="2">
        <v>4</v>
      </c>
      <c r="K36" s="2">
        <v>11.1</v>
      </c>
      <c r="L36" s="5">
        <v>0</v>
      </c>
      <c r="M36" s="5">
        <v>0.5</v>
      </c>
    </row>
    <row r="37" spans="1:21">
      <c r="A37" s="1" t="s">
        <v>2</v>
      </c>
      <c r="B37" s="2" t="s">
        <v>58</v>
      </c>
      <c r="C37" s="4">
        <f>D37+E37</f>
        <v>27</v>
      </c>
      <c r="D37" s="8">
        <f>(F37+H37+J37+L37)*2</f>
        <v>18</v>
      </c>
      <c r="E37" s="8">
        <f>5-RIGHT(G37,1)+5-RIGHT(I37,1)+5-RIGHT(K37,1)+5-RIGHT(M37,1)</f>
        <v>9</v>
      </c>
      <c r="F37" s="2">
        <v>1</v>
      </c>
      <c r="G37" s="2">
        <v>1.1000000000000001</v>
      </c>
      <c r="H37" s="2">
        <v>3</v>
      </c>
      <c r="I37" s="2">
        <v>1.3</v>
      </c>
      <c r="J37" s="2">
        <v>2</v>
      </c>
      <c r="K37" s="6">
        <v>1.4</v>
      </c>
      <c r="L37" s="2">
        <v>3</v>
      </c>
      <c r="M37" s="2">
        <v>1.3</v>
      </c>
    </row>
    <row r="38" spans="1:21">
      <c r="A38" s="1" t="s">
        <v>2</v>
      </c>
      <c r="B38" s="2" t="s">
        <v>183</v>
      </c>
      <c r="C38" s="4">
        <f>D38+E38</f>
        <v>27</v>
      </c>
      <c r="D38" s="8">
        <f>(F38+H38+J38+L38)*2</f>
        <v>20</v>
      </c>
      <c r="E38" s="8">
        <f>5-RIGHT(G38,1)+5-RIGHT(I38,1)+5-RIGHT(K38,1)+5-RIGHT(M38,1)</f>
        <v>7</v>
      </c>
      <c r="F38" s="2">
        <v>5</v>
      </c>
      <c r="G38" s="2">
        <v>27.3</v>
      </c>
      <c r="H38" s="2">
        <v>4</v>
      </c>
      <c r="I38" s="10">
        <v>27.1</v>
      </c>
      <c r="J38" s="2">
        <v>1</v>
      </c>
      <c r="K38" s="2">
        <v>27.4</v>
      </c>
      <c r="L38" s="5">
        <v>0</v>
      </c>
      <c r="M38" s="5">
        <v>0.5</v>
      </c>
    </row>
    <row r="39" spans="1:21">
      <c r="A39" s="1" t="s">
        <v>2</v>
      </c>
      <c r="B39" s="2" t="s">
        <v>128</v>
      </c>
      <c r="C39" s="4">
        <f>D39+E39</f>
        <v>27</v>
      </c>
      <c r="D39" s="8">
        <f>(F39+H39+J39+L39)*2</f>
        <v>16</v>
      </c>
      <c r="E39" s="8">
        <f>5-RIGHT(G39,1)+5-RIGHT(I39,1)+5-RIGHT(K39,1)+5-RIGHT(M39,1)</f>
        <v>11</v>
      </c>
      <c r="F39" s="5">
        <v>0</v>
      </c>
      <c r="G39" s="5">
        <v>0.5</v>
      </c>
      <c r="H39" s="2">
        <v>1</v>
      </c>
      <c r="I39" s="10">
        <v>15.1</v>
      </c>
      <c r="J39" s="2">
        <v>1</v>
      </c>
      <c r="K39" s="2">
        <v>15.2</v>
      </c>
      <c r="L39" s="2">
        <v>6</v>
      </c>
      <c r="M39" s="2">
        <v>25.1</v>
      </c>
    </row>
    <row r="40" spans="1:21">
      <c r="A40" s="1" t="s">
        <v>2</v>
      </c>
      <c r="B40" s="2" t="s">
        <v>90</v>
      </c>
      <c r="C40" s="4">
        <f>D40+E40</f>
        <v>26</v>
      </c>
      <c r="D40" s="8">
        <f>(F40+H40+J40+L40)*2</f>
        <v>14</v>
      </c>
      <c r="E40" s="8">
        <f>5-RIGHT(G40,1)+5-RIGHT(I40,1)+5-RIGHT(K40,1)+5-RIGHT(M40,1)</f>
        <v>12</v>
      </c>
      <c r="F40" s="2">
        <v>3</v>
      </c>
      <c r="G40" s="2">
        <v>17.100000000000001</v>
      </c>
      <c r="H40" s="2">
        <v>2</v>
      </c>
      <c r="I40" s="10">
        <v>17.100000000000001</v>
      </c>
      <c r="J40" s="2">
        <v>1</v>
      </c>
      <c r="K40" s="2">
        <v>17.2</v>
      </c>
      <c r="L40" s="2">
        <v>1</v>
      </c>
      <c r="M40" s="2">
        <v>15.4</v>
      </c>
    </row>
    <row r="41" spans="1:21">
      <c r="A41" s="1" t="s">
        <v>2</v>
      </c>
      <c r="B41" s="2" t="s">
        <v>191</v>
      </c>
      <c r="C41" s="4">
        <f>D41+E41</f>
        <v>26</v>
      </c>
      <c r="D41" s="8">
        <f>(F41+H41+J41+L41)*2</f>
        <v>16</v>
      </c>
      <c r="E41" s="8">
        <f>5-RIGHT(G41,1)+5-RIGHT(I41,1)+5-RIGHT(K41,1)+5-RIGHT(M41,1)</f>
        <v>10</v>
      </c>
      <c r="F41" s="2">
        <v>1</v>
      </c>
      <c r="G41" s="2">
        <v>13.4</v>
      </c>
      <c r="H41" s="2">
        <v>3</v>
      </c>
      <c r="I41" s="10">
        <v>13.1</v>
      </c>
      <c r="J41" s="2">
        <v>3</v>
      </c>
      <c r="K41" s="2">
        <v>13.2</v>
      </c>
      <c r="L41" s="2">
        <v>1</v>
      </c>
      <c r="M41" s="2">
        <v>13.3</v>
      </c>
    </row>
    <row r="42" spans="1:21">
      <c r="A42" s="1" t="s">
        <v>2</v>
      </c>
      <c r="B42" s="2" t="s">
        <v>84</v>
      </c>
      <c r="C42" s="4">
        <f>D42+E42</f>
        <v>25</v>
      </c>
      <c r="D42" s="8">
        <f>(F42+H42+J42+L42)*2</f>
        <v>14</v>
      </c>
      <c r="E42" s="8">
        <f>5-RIGHT(G42,1)+5-RIGHT(I42,1)+5-RIGHT(K42,1)+5-RIGHT(M42,1)</f>
        <v>11</v>
      </c>
      <c r="F42" s="2">
        <v>3</v>
      </c>
      <c r="G42" s="2">
        <v>14.2</v>
      </c>
      <c r="H42" s="2">
        <v>1</v>
      </c>
      <c r="I42" s="10">
        <v>12.2</v>
      </c>
      <c r="J42" s="2">
        <v>2</v>
      </c>
      <c r="K42" s="2">
        <v>12.3</v>
      </c>
      <c r="L42" s="2">
        <v>1</v>
      </c>
      <c r="M42" s="2">
        <v>12.2</v>
      </c>
    </row>
    <row r="43" spans="1:21">
      <c r="A43" s="1" t="s">
        <v>2</v>
      </c>
      <c r="B43" s="2" t="s">
        <v>107</v>
      </c>
      <c r="C43" s="4">
        <f>D43+E43</f>
        <v>25</v>
      </c>
      <c r="D43" s="8">
        <f>(F43+H43+J43+L43)*2</f>
        <v>12</v>
      </c>
      <c r="E43" s="8">
        <f>5-RIGHT(G43,1)+5-RIGHT(I43,1)+5-RIGHT(K43,1)+5-RIGHT(M43,1)</f>
        <v>13</v>
      </c>
      <c r="F43" s="2">
        <v>2</v>
      </c>
      <c r="G43" s="2">
        <v>25.1</v>
      </c>
      <c r="H43" s="12">
        <v>2</v>
      </c>
      <c r="I43" s="10">
        <v>25.1</v>
      </c>
      <c r="J43" s="2">
        <v>1</v>
      </c>
      <c r="K43" s="2">
        <v>25.3</v>
      </c>
      <c r="L43" s="2">
        <v>1</v>
      </c>
      <c r="M43" s="2">
        <v>27.2</v>
      </c>
    </row>
    <row r="44" spans="1:21">
      <c r="A44" s="1" t="s">
        <v>2</v>
      </c>
      <c r="B44" s="2" t="s">
        <v>101</v>
      </c>
      <c r="C44" s="4">
        <f>D44+E44</f>
        <v>25</v>
      </c>
      <c r="D44" s="8">
        <f>(F44+H44+J44+L44)*2</f>
        <v>12</v>
      </c>
      <c r="E44" s="8">
        <f>5-RIGHT(G44,1)+5-RIGHT(I44,1)+5-RIGHT(K44,1)+5-RIGHT(M44,1)</f>
        <v>13</v>
      </c>
      <c r="F44" s="2">
        <v>1</v>
      </c>
      <c r="G44" s="2">
        <v>20.399999999999999</v>
      </c>
      <c r="H44" s="2">
        <v>2</v>
      </c>
      <c r="I44" s="10">
        <v>20.100000000000001</v>
      </c>
      <c r="J44" s="2">
        <v>1</v>
      </c>
      <c r="K44" s="2">
        <v>20.100000000000001</v>
      </c>
      <c r="L44" s="2">
        <v>2</v>
      </c>
      <c r="M44" s="2">
        <v>20.100000000000001</v>
      </c>
    </row>
    <row r="45" spans="1:21">
      <c r="A45" s="1" t="s">
        <v>950</v>
      </c>
      <c r="B45" s="14" t="s">
        <v>156</v>
      </c>
      <c r="C45" s="4">
        <f>D45+E45</f>
        <v>25</v>
      </c>
      <c r="D45" s="8">
        <f>(F45+H45+J45+L45)*2</f>
        <v>16</v>
      </c>
      <c r="E45" s="8">
        <f>5-RIGHT(G45,1)+5-RIGHT(I45,1)+5-RIGHT(K45,1)+5-RIGHT(M45,1)</f>
        <v>9</v>
      </c>
      <c r="F45" s="5">
        <v>0</v>
      </c>
      <c r="G45" s="5">
        <v>0.5</v>
      </c>
      <c r="H45" s="2">
        <v>1</v>
      </c>
      <c r="I45" s="10">
        <v>13.4</v>
      </c>
      <c r="J45" s="2">
        <v>5</v>
      </c>
      <c r="K45" s="2">
        <v>13.1</v>
      </c>
      <c r="L45" s="2">
        <v>2</v>
      </c>
      <c r="M45" s="2">
        <v>13.1</v>
      </c>
    </row>
    <row r="46" spans="1:21">
      <c r="A46" s="1" t="s">
        <v>2</v>
      </c>
      <c r="B46" s="2" t="s">
        <v>168</v>
      </c>
      <c r="C46" s="4">
        <f>D46+E46</f>
        <v>24</v>
      </c>
      <c r="D46" s="8">
        <f>(F46+H46+J46+L46)*2</f>
        <v>16</v>
      </c>
      <c r="E46" s="8">
        <f>5-RIGHT(G46,1)+5-RIGHT(I46,1)+5-RIGHT(K46,1)+5-RIGHT(M46,1)</f>
        <v>8</v>
      </c>
      <c r="F46" s="5">
        <v>0</v>
      </c>
      <c r="G46" s="5">
        <v>0.5</v>
      </c>
      <c r="H46" s="2">
        <v>2</v>
      </c>
      <c r="I46" s="10">
        <v>15.2</v>
      </c>
      <c r="J46" s="2">
        <v>3</v>
      </c>
      <c r="K46" s="2">
        <v>15.1</v>
      </c>
      <c r="L46" s="2">
        <v>3</v>
      </c>
      <c r="M46" s="2">
        <v>25.4</v>
      </c>
    </row>
    <row r="47" spans="1:21">
      <c r="A47" s="1" t="s">
        <v>2</v>
      </c>
      <c r="B47" s="2" t="s">
        <v>105</v>
      </c>
      <c r="C47" s="4">
        <f>D47+E47</f>
        <v>24</v>
      </c>
      <c r="D47" s="8">
        <f>(F47+H47+J47+L47)*2</f>
        <v>14</v>
      </c>
      <c r="E47" s="8">
        <f>5-RIGHT(G47,1)+5-RIGHT(I47,1)+5-RIGHT(K47,1)+5-RIGHT(M47,1)</f>
        <v>10</v>
      </c>
      <c r="F47" s="2">
        <v>2</v>
      </c>
      <c r="G47" s="2">
        <v>24.2</v>
      </c>
      <c r="H47" s="2">
        <v>1</v>
      </c>
      <c r="I47" s="10">
        <v>24.4</v>
      </c>
      <c r="J47" s="2">
        <v>1</v>
      </c>
      <c r="K47" s="2">
        <v>24.3</v>
      </c>
      <c r="L47" s="2">
        <v>3</v>
      </c>
      <c r="M47" s="2">
        <v>24.1</v>
      </c>
    </row>
    <row r="48" spans="1:21">
      <c r="A48" s="1" t="s">
        <v>2</v>
      </c>
      <c r="B48" s="2" t="s">
        <v>54</v>
      </c>
      <c r="C48" s="4">
        <f>D48+E48</f>
        <v>23</v>
      </c>
      <c r="D48" s="8">
        <f>(F48+H48+J48+L48)*2</f>
        <v>12</v>
      </c>
      <c r="E48" s="8">
        <f>5-RIGHT(G48,1)+5-RIGHT(I48,1)+5-RIGHT(K48,1)+5-RIGHT(M48,1)</f>
        <v>11</v>
      </c>
      <c r="F48" s="2">
        <v>2</v>
      </c>
      <c r="G48" s="2">
        <v>30.3</v>
      </c>
      <c r="H48" s="12">
        <v>2</v>
      </c>
      <c r="I48" s="10">
        <v>30.1</v>
      </c>
      <c r="J48" s="2">
        <v>1</v>
      </c>
      <c r="K48" s="2">
        <v>30.3</v>
      </c>
      <c r="L48" s="2">
        <v>1</v>
      </c>
      <c r="M48" s="2">
        <v>30.2</v>
      </c>
    </row>
    <row r="49" spans="1:16">
      <c r="A49" s="1" t="s">
        <v>950</v>
      </c>
      <c r="B49" s="14" t="s">
        <v>149</v>
      </c>
      <c r="C49" s="4">
        <f>D49+E49</f>
        <v>23</v>
      </c>
      <c r="D49" s="8">
        <f>(F49+H49+J49+L49)*2</f>
        <v>12</v>
      </c>
      <c r="E49" s="8">
        <f>5-RIGHT(G49,1)+5-RIGHT(I49,1)+5-RIGHT(K49,1)+5-RIGHT(M49,1)</f>
        <v>11</v>
      </c>
      <c r="F49" s="5">
        <v>0</v>
      </c>
      <c r="G49" s="5">
        <v>0.5</v>
      </c>
      <c r="H49" s="2">
        <v>1</v>
      </c>
      <c r="I49" s="10">
        <v>16.2</v>
      </c>
      <c r="J49" s="2">
        <v>2</v>
      </c>
      <c r="K49" s="2">
        <v>16.100000000000001</v>
      </c>
      <c r="L49" s="2">
        <v>3</v>
      </c>
      <c r="M49" s="2">
        <v>16.100000000000001</v>
      </c>
    </row>
    <row r="50" spans="1:16">
      <c r="A50" s="1" t="s">
        <v>2</v>
      </c>
      <c r="B50" s="2" t="s">
        <v>18</v>
      </c>
      <c r="C50" s="4">
        <f>D50+E50</f>
        <v>23</v>
      </c>
      <c r="D50" s="8">
        <f>(F50+H50+J50+L50)*2</f>
        <v>14</v>
      </c>
      <c r="E50" s="8">
        <f>5-RIGHT(G50,1)+5-RIGHT(I50,1)+5-RIGHT(K50,1)+5-RIGHT(M50,1)</f>
        <v>9</v>
      </c>
      <c r="F50" s="2">
        <v>1</v>
      </c>
      <c r="G50" s="2">
        <v>4.4000000000000004</v>
      </c>
      <c r="H50" s="2">
        <v>2</v>
      </c>
      <c r="I50" s="10">
        <v>7.3</v>
      </c>
      <c r="J50" s="2">
        <v>3</v>
      </c>
      <c r="K50" s="6">
        <v>7.3</v>
      </c>
      <c r="L50" s="2">
        <v>1</v>
      </c>
      <c r="M50" s="2">
        <v>5.0999999999999996</v>
      </c>
    </row>
    <row r="51" spans="1:16">
      <c r="A51" s="1" t="s">
        <v>2</v>
      </c>
      <c r="B51" s="2" t="s">
        <v>23</v>
      </c>
      <c r="C51" s="4">
        <f>D51+E51</f>
        <v>22</v>
      </c>
      <c r="D51" s="8">
        <f>(F51+H51+J51+L51)*2</f>
        <v>12</v>
      </c>
      <c r="E51" s="8">
        <f>5-RIGHT(G51,1)+5-RIGHT(I51,1)+5-RIGHT(K51,1)+5-RIGHT(M51,1)</f>
        <v>10</v>
      </c>
      <c r="F51" s="2">
        <v>2</v>
      </c>
      <c r="G51" s="2">
        <v>7.1</v>
      </c>
      <c r="H51" s="2">
        <v>2</v>
      </c>
      <c r="I51" s="10">
        <v>5.2</v>
      </c>
      <c r="J51" s="2">
        <v>2</v>
      </c>
      <c r="K51" s="6">
        <v>5.2</v>
      </c>
      <c r="L51" s="5">
        <v>0</v>
      </c>
      <c r="M51" s="5">
        <v>0.5</v>
      </c>
    </row>
    <row r="52" spans="1:16">
      <c r="A52" s="1" t="s">
        <v>2</v>
      </c>
      <c r="B52" s="2" t="s">
        <v>172</v>
      </c>
      <c r="C52" s="4">
        <f>D52+E52</f>
        <v>22</v>
      </c>
      <c r="D52" s="8">
        <f>(F52+H52+J52+L52)*2</f>
        <v>14</v>
      </c>
      <c r="E52" s="8">
        <f>5-RIGHT(G52,1)+5-RIGHT(I52,1)+5-RIGHT(K52,1)+5-RIGHT(M52,1)</f>
        <v>8</v>
      </c>
      <c r="F52" s="5">
        <v>0</v>
      </c>
      <c r="G52" s="5">
        <v>0.5</v>
      </c>
      <c r="H52" s="12">
        <v>2</v>
      </c>
      <c r="I52" s="10">
        <v>25.2</v>
      </c>
      <c r="J52" s="2">
        <v>4</v>
      </c>
      <c r="K52" s="2">
        <v>25.1</v>
      </c>
      <c r="L52" s="2">
        <v>1</v>
      </c>
      <c r="M52" s="2">
        <v>26.4</v>
      </c>
    </row>
    <row r="53" spans="1:16">
      <c r="A53" s="1" t="s">
        <v>2</v>
      </c>
      <c r="B53" s="2" t="s">
        <v>210</v>
      </c>
      <c r="C53" s="4">
        <f>D53+E53</f>
        <v>22</v>
      </c>
      <c r="D53" s="8">
        <f>(F53+H53+J53+L53)*2</f>
        <v>10</v>
      </c>
      <c r="E53" s="8">
        <f>5-RIGHT(G53,1)+5-RIGHT(I53,1)+5-RIGHT(K53,1)+5-RIGHT(M53,1)</f>
        <v>12</v>
      </c>
      <c r="F53" s="2">
        <v>1</v>
      </c>
      <c r="G53" s="2">
        <v>31.2</v>
      </c>
      <c r="H53" s="12">
        <v>1</v>
      </c>
      <c r="I53" s="10">
        <v>31.2</v>
      </c>
      <c r="J53" s="2">
        <v>2</v>
      </c>
      <c r="K53" s="2">
        <v>31.1</v>
      </c>
      <c r="L53" s="2">
        <v>1</v>
      </c>
      <c r="M53" s="2">
        <v>31.3</v>
      </c>
    </row>
    <row r="54" spans="1:16">
      <c r="A54" s="1" t="s">
        <v>2</v>
      </c>
      <c r="B54" s="2" t="s">
        <v>74</v>
      </c>
      <c r="C54" s="4">
        <f>D54+E54</f>
        <v>22</v>
      </c>
      <c r="D54" s="8">
        <f>(F54+H54+J54+L54)*2</f>
        <v>12</v>
      </c>
      <c r="E54" s="8">
        <f>5-RIGHT(G54,1)+5-RIGHT(I54,1)+5-RIGHT(K54,1)+5-RIGHT(M54,1)</f>
        <v>10</v>
      </c>
      <c r="F54" s="2">
        <v>2</v>
      </c>
      <c r="G54" s="2">
        <v>9.1</v>
      </c>
      <c r="H54" s="5">
        <v>0</v>
      </c>
      <c r="I54" s="5">
        <v>0.5</v>
      </c>
      <c r="J54" s="2">
        <v>1</v>
      </c>
      <c r="K54" s="6">
        <v>9.3000000000000007</v>
      </c>
      <c r="L54" s="2">
        <v>3</v>
      </c>
      <c r="M54" s="2">
        <v>9.1</v>
      </c>
    </row>
    <row r="55" spans="1:16">
      <c r="A55" s="1" t="s">
        <v>2</v>
      </c>
      <c r="B55" s="2" t="s">
        <v>79</v>
      </c>
      <c r="C55" s="4">
        <f>D55+E55</f>
        <v>21</v>
      </c>
      <c r="D55" s="8">
        <f>(F55+H55+J55+L55)*2</f>
        <v>14</v>
      </c>
      <c r="E55" s="8">
        <f>5-RIGHT(G55,1)+5-RIGHT(I55,1)+5-RIGHT(K55,1)+5-RIGHT(M55,1)</f>
        <v>7</v>
      </c>
      <c r="F55" s="2">
        <v>1</v>
      </c>
      <c r="G55" s="2">
        <v>11.3</v>
      </c>
      <c r="H55" s="2">
        <v>1</v>
      </c>
      <c r="I55" s="10">
        <v>10.4</v>
      </c>
      <c r="J55" s="2">
        <v>1</v>
      </c>
      <c r="K55" s="2">
        <v>10.4</v>
      </c>
      <c r="L55" s="2">
        <v>4</v>
      </c>
      <c r="M55" s="2">
        <v>10.199999999999999</v>
      </c>
      <c r="N55" s="1"/>
      <c r="O55" s="1"/>
    </row>
    <row r="56" spans="1:16">
      <c r="A56" s="1" t="s">
        <v>2</v>
      </c>
      <c r="B56" s="2" t="s">
        <v>187</v>
      </c>
      <c r="C56" s="4">
        <f>D56+E56</f>
        <v>21</v>
      </c>
      <c r="D56" s="8">
        <f>(F56+H56+J56+L56)*2</f>
        <v>14</v>
      </c>
      <c r="E56" s="8">
        <f>5-RIGHT(G56,1)+5-RIGHT(I56,1)+5-RIGHT(K56,1)+5-RIGHT(M56,1)</f>
        <v>7</v>
      </c>
      <c r="F56" s="2">
        <v>1</v>
      </c>
      <c r="G56" s="2">
        <v>18.3</v>
      </c>
      <c r="H56" s="2">
        <v>1</v>
      </c>
      <c r="I56" s="10">
        <v>18.3</v>
      </c>
      <c r="J56" s="2">
        <v>4</v>
      </c>
      <c r="K56" s="2">
        <v>18.3</v>
      </c>
      <c r="L56" s="2">
        <v>1</v>
      </c>
      <c r="M56" s="2">
        <v>19.399999999999999</v>
      </c>
      <c r="N56" s="1"/>
      <c r="O56" s="1"/>
    </row>
    <row r="57" spans="1:16">
      <c r="A57" s="1" t="s">
        <v>2</v>
      </c>
      <c r="B57" s="2" t="s">
        <v>154</v>
      </c>
      <c r="C57" s="4">
        <f>D57+E57</f>
        <v>21</v>
      </c>
      <c r="D57" s="8">
        <f>(F57+H57+J57+L57)*2</f>
        <v>12</v>
      </c>
      <c r="E57" s="8">
        <f>5-RIGHT(G57,1)+5-RIGHT(I57,1)+5-RIGHT(K57,1)+5-RIGHT(M57,1)</f>
        <v>9</v>
      </c>
      <c r="F57" s="5">
        <v>0</v>
      </c>
      <c r="G57" s="5">
        <v>0.5</v>
      </c>
      <c r="H57" s="2">
        <v>3</v>
      </c>
      <c r="I57" s="10">
        <v>17.2</v>
      </c>
      <c r="J57" s="2">
        <v>2</v>
      </c>
      <c r="K57" s="2">
        <v>17.3</v>
      </c>
      <c r="L57" s="2">
        <v>1</v>
      </c>
      <c r="M57" s="2">
        <v>15.1</v>
      </c>
      <c r="N57" s="1"/>
      <c r="O57" s="1"/>
    </row>
    <row r="58" spans="1:16">
      <c r="A58" s="1" t="s">
        <v>2</v>
      </c>
      <c r="B58" s="2" t="s">
        <v>96</v>
      </c>
      <c r="C58" s="4">
        <f>D58+E58</f>
        <v>21</v>
      </c>
      <c r="D58" s="8">
        <f>(F58+H58+J58+L58)*2</f>
        <v>14</v>
      </c>
      <c r="E58" s="8">
        <f>5-RIGHT(G58,1)+5-RIGHT(I58,1)+5-RIGHT(K58,1)+5-RIGHT(M58,1)</f>
        <v>7</v>
      </c>
      <c r="F58" s="2">
        <v>1</v>
      </c>
      <c r="G58" s="2">
        <v>19.3</v>
      </c>
      <c r="H58" s="5">
        <v>0</v>
      </c>
      <c r="I58" s="5">
        <v>0.5</v>
      </c>
      <c r="J58" s="2">
        <v>2</v>
      </c>
      <c r="K58" s="2">
        <v>19.399999999999999</v>
      </c>
      <c r="L58" s="2">
        <v>4</v>
      </c>
      <c r="M58" s="2">
        <v>17.100000000000001</v>
      </c>
      <c r="N58" s="1"/>
      <c r="O58" s="1"/>
    </row>
    <row r="59" spans="1:16">
      <c r="A59" s="1" t="s">
        <v>2</v>
      </c>
      <c r="B59" s="2" t="s">
        <v>66</v>
      </c>
      <c r="C59" s="4">
        <f>D59+E59</f>
        <v>21</v>
      </c>
      <c r="D59" s="8">
        <f>(F59+H59+J59+L59)*2</f>
        <v>16</v>
      </c>
      <c r="E59" s="8">
        <f>5-RIGHT(G59,1)+5-RIGHT(I59,1)+5-RIGHT(K59,1)+5-RIGHT(M59,1)</f>
        <v>5</v>
      </c>
      <c r="F59" s="2">
        <v>3</v>
      </c>
      <c r="G59" s="2">
        <v>5.3</v>
      </c>
      <c r="H59" s="2">
        <v>3</v>
      </c>
      <c r="I59" s="10">
        <v>8.4</v>
      </c>
      <c r="J59" s="2">
        <v>2</v>
      </c>
      <c r="K59" s="6">
        <v>8.3000000000000007</v>
      </c>
      <c r="L59" s="5">
        <v>0</v>
      </c>
      <c r="M59" s="5">
        <v>0.5</v>
      </c>
      <c r="N59" s="1"/>
      <c r="O59" s="1"/>
      <c r="P59" s="1"/>
    </row>
    <row r="60" spans="1:16">
      <c r="A60" s="1" t="s">
        <v>2</v>
      </c>
      <c r="B60" s="2" t="s">
        <v>181</v>
      </c>
      <c r="C60" s="4">
        <f>D60+E60</f>
        <v>21</v>
      </c>
      <c r="D60" s="8">
        <f>(F60+H60+J60+L60)*2</f>
        <v>12</v>
      </c>
      <c r="E60" s="8">
        <f>5-RIGHT(G60,1)+5-RIGHT(I60,1)+5-RIGHT(K60,1)+5-RIGHT(M60,1)</f>
        <v>9</v>
      </c>
      <c r="F60" s="2">
        <v>2</v>
      </c>
      <c r="G60" s="2">
        <v>27.1</v>
      </c>
      <c r="H60" s="2">
        <v>1</v>
      </c>
      <c r="I60" s="10">
        <v>27.4</v>
      </c>
      <c r="J60" s="2">
        <v>1</v>
      </c>
      <c r="K60" s="2">
        <v>27.3</v>
      </c>
      <c r="L60" s="2">
        <v>2</v>
      </c>
      <c r="M60" s="2">
        <v>28.3</v>
      </c>
      <c r="N60" s="1"/>
      <c r="O60" s="1"/>
      <c r="P60" s="1"/>
    </row>
    <row r="61" spans="1:16">
      <c r="A61" s="1" t="s">
        <v>2</v>
      </c>
      <c r="B61" s="2" t="s">
        <v>135</v>
      </c>
      <c r="C61" s="4">
        <f>D61+E61</f>
        <v>21</v>
      </c>
      <c r="D61" s="8">
        <f>(F61+H61+J61+L61)*2</f>
        <v>16</v>
      </c>
      <c r="E61" s="8">
        <f>5-RIGHT(G61,1)+5-RIGHT(I61,1)+5-RIGHT(K61,1)+5-RIGHT(M61,1)</f>
        <v>5</v>
      </c>
      <c r="F61" s="5">
        <v>0</v>
      </c>
      <c r="G61" s="5">
        <v>0.5</v>
      </c>
      <c r="H61" s="5">
        <v>0</v>
      </c>
      <c r="I61" s="5">
        <v>0.5</v>
      </c>
      <c r="J61" s="2">
        <v>4</v>
      </c>
      <c r="K61" s="6">
        <v>1.3</v>
      </c>
      <c r="L61" s="2">
        <v>4</v>
      </c>
      <c r="M61" s="2">
        <v>1.2</v>
      </c>
      <c r="N61" s="1"/>
      <c r="O61" s="1"/>
      <c r="P61" s="1"/>
    </row>
    <row r="62" spans="1:16">
      <c r="A62" s="1" t="s">
        <v>2</v>
      </c>
      <c r="B62" s="2" t="s">
        <v>26</v>
      </c>
      <c r="C62" s="4">
        <f>D62+E62</f>
        <v>21</v>
      </c>
      <c r="D62" s="8">
        <f>(F62+H62+J62+L62)*2</f>
        <v>10</v>
      </c>
      <c r="E62" s="8">
        <f>5-RIGHT(G62,1)+5-RIGHT(I62,1)+5-RIGHT(K62,1)+5-RIGHT(M62,1)</f>
        <v>11</v>
      </c>
      <c r="F62" s="2">
        <v>1</v>
      </c>
      <c r="G62" s="2">
        <v>18.2</v>
      </c>
      <c r="H62" s="2">
        <v>1</v>
      </c>
      <c r="I62" s="10">
        <v>18.2</v>
      </c>
      <c r="J62" s="2">
        <v>2</v>
      </c>
      <c r="K62" s="2">
        <v>18.100000000000001</v>
      </c>
      <c r="L62" s="2">
        <v>1</v>
      </c>
      <c r="M62" s="2">
        <v>18.399999999999999</v>
      </c>
      <c r="N62" s="1"/>
      <c r="O62" s="1"/>
      <c r="P62" s="1"/>
    </row>
    <row r="63" spans="1:16">
      <c r="A63" s="1" t="s">
        <v>2</v>
      </c>
      <c r="B63" s="2" t="s">
        <v>40</v>
      </c>
      <c r="C63" s="4">
        <f>D63+E63</f>
        <v>20</v>
      </c>
      <c r="D63" s="8">
        <f>(F63+H63+J63+L63)*2</f>
        <v>10</v>
      </c>
      <c r="E63" s="8">
        <f>5-RIGHT(G63,1)+5-RIGHT(I63,1)+5-RIGHT(K63,1)+5-RIGHT(M63,1)</f>
        <v>10</v>
      </c>
      <c r="F63" s="2">
        <v>1</v>
      </c>
      <c r="G63" s="2">
        <v>10.3</v>
      </c>
      <c r="H63" s="2">
        <v>1</v>
      </c>
      <c r="I63" s="10">
        <v>8.1999999999999993</v>
      </c>
      <c r="J63" s="2">
        <v>1</v>
      </c>
      <c r="K63" s="6">
        <v>8.1999999999999993</v>
      </c>
      <c r="L63" s="2">
        <v>2</v>
      </c>
      <c r="M63" s="2">
        <v>8.3000000000000007</v>
      </c>
      <c r="N63" s="1"/>
      <c r="O63" s="1"/>
      <c r="P63" s="1"/>
    </row>
    <row r="64" spans="1:16">
      <c r="A64" s="1" t="s">
        <v>2</v>
      </c>
      <c r="B64" s="2" t="s">
        <v>297</v>
      </c>
      <c r="C64" s="4">
        <f>D64+E64</f>
        <v>20</v>
      </c>
      <c r="D64" s="8">
        <f>(F64+H64+J64+L64)*2</f>
        <v>12</v>
      </c>
      <c r="E64" s="8">
        <f>5-RIGHT(G64,1)+5-RIGHT(I64,1)+5-RIGHT(K64,1)+5-RIGHT(M64,1)</f>
        <v>8</v>
      </c>
      <c r="F64" s="2">
        <v>2</v>
      </c>
      <c r="G64" s="2">
        <v>15.1</v>
      </c>
      <c r="H64" s="2">
        <v>2</v>
      </c>
      <c r="I64" s="10">
        <v>15.3</v>
      </c>
      <c r="J64" s="2">
        <v>2</v>
      </c>
      <c r="K64" s="2">
        <v>15.3</v>
      </c>
      <c r="L64" s="5">
        <v>0</v>
      </c>
      <c r="M64" s="5">
        <v>0.5</v>
      </c>
      <c r="N64" s="1"/>
      <c r="O64" s="1"/>
      <c r="P64" s="1"/>
    </row>
    <row r="65" spans="1:21">
      <c r="A65" s="1" t="s">
        <v>2</v>
      </c>
      <c r="B65" s="2" t="s">
        <v>60</v>
      </c>
      <c r="C65" s="4">
        <f>D65+E65</f>
        <v>20</v>
      </c>
      <c r="D65" s="8">
        <f>(F65+H65+J65+L65)*2</f>
        <v>14</v>
      </c>
      <c r="E65" s="8">
        <f>5-RIGHT(G65,1)+5-RIGHT(I65,1)+5-RIGHT(K65,1)+5-RIGHT(M65,1)</f>
        <v>6</v>
      </c>
      <c r="F65" s="2">
        <v>3</v>
      </c>
      <c r="G65" s="2">
        <v>1.3</v>
      </c>
      <c r="H65" s="2">
        <v>4</v>
      </c>
      <c r="I65" s="2">
        <v>1.1000000000000001</v>
      </c>
      <c r="J65" s="5">
        <v>0</v>
      </c>
      <c r="K65" s="5">
        <v>0.5</v>
      </c>
      <c r="L65" s="5">
        <v>0</v>
      </c>
      <c r="M65" s="5">
        <v>0.5</v>
      </c>
      <c r="N65" s="1"/>
      <c r="O65" s="1"/>
      <c r="P65" s="1"/>
    </row>
    <row r="66" spans="1:21">
      <c r="A66" s="1" t="s">
        <v>2</v>
      </c>
      <c r="B66" s="2" t="s">
        <v>47</v>
      </c>
      <c r="C66" s="4">
        <f>D66+E66</f>
        <v>20</v>
      </c>
      <c r="D66" s="8">
        <f>(F66+H66+J66+L66)*2</f>
        <v>12</v>
      </c>
      <c r="E66" s="8">
        <f>5-RIGHT(G66,1)+5-RIGHT(I66,1)+5-RIGHT(K66,1)+5-RIGHT(M66,1)</f>
        <v>8</v>
      </c>
      <c r="F66" s="2">
        <v>2</v>
      </c>
      <c r="G66" s="2">
        <v>12.4</v>
      </c>
      <c r="H66" s="2">
        <v>3</v>
      </c>
      <c r="I66" s="10">
        <v>11.1</v>
      </c>
      <c r="J66" s="2">
        <v>1</v>
      </c>
      <c r="K66" s="2">
        <v>11.2</v>
      </c>
      <c r="L66" s="5">
        <v>0</v>
      </c>
      <c r="M66" s="5">
        <v>0.5</v>
      </c>
      <c r="N66" s="1"/>
      <c r="O66" s="1"/>
      <c r="P66" s="1"/>
    </row>
    <row r="67" spans="1:21">
      <c r="A67" s="1" t="s">
        <v>2</v>
      </c>
      <c r="B67" s="2" t="s">
        <v>80</v>
      </c>
      <c r="C67" s="4">
        <f>D67+E67</f>
        <v>20</v>
      </c>
      <c r="D67" s="8">
        <f>(F67+H67+J67+L67)*2</f>
        <v>14</v>
      </c>
      <c r="E67" s="8">
        <f>5-RIGHT(G67,1)+5-RIGHT(I67,1)+5-RIGHT(K67,1)+5-RIGHT(M67,1)</f>
        <v>6</v>
      </c>
      <c r="F67" s="2">
        <v>2</v>
      </c>
      <c r="G67" s="2">
        <v>12.3</v>
      </c>
      <c r="H67" s="2">
        <v>1</v>
      </c>
      <c r="I67" s="10">
        <v>11.4</v>
      </c>
      <c r="J67" s="2">
        <v>3</v>
      </c>
      <c r="K67" s="2">
        <v>11.3</v>
      </c>
      <c r="L67" s="2">
        <v>1</v>
      </c>
      <c r="M67" s="2">
        <v>11.4</v>
      </c>
      <c r="N67" s="1"/>
      <c r="O67" s="1"/>
      <c r="P67" s="1"/>
    </row>
    <row r="68" spans="1:21">
      <c r="A68" s="1" t="s">
        <v>2</v>
      </c>
      <c r="B68" s="2" t="s">
        <v>117</v>
      </c>
      <c r="C68" s="4">
        <f>D68+E68</f>
        <v>19</v>
      </c>
      <c r="D68" s="8">
        <f>(F68+H68+J68+L68)*2</f>
        <v>12</v>
      </c>
      <c r="E68" s="8">
        <f>5-RIGHT(G68,1)+5-RIGHT(I68,1)+5-RIGHT(K68,1)+5-RIGHT(M68,1)</f>
        <v>7</v>
      </c>
      <c r="F68" s="2">
        <v>2</v>
      </c>
      <c r="G68" s="2">
        <v>28.3</v>
      </c>
      <c r="H68" s="2">
        <v>1</v>
      </c>
      <c r="I68" s="10">
        <v>25.3</v>
      </c>
      <c r="J68" s="2">
        <v>3</v>
      </c>
      <c r="K68" s="2">
        <v>25.2</v>
      </c>
      <c r="L68" s="5">
        <v>0</v>
      </c>
      <c r="M68" s="5">
        <v>0.5</v>
      </c>
      <c r="N68" s="1"/>
      <c r="O68" s="1"/>
      <c r="P68" s="1"/>
    </row>
    <row r="69" spans="1:21">
      <c r="A69" s="1" t="s">
        <v>2</v>
      </c>
      <c r="B69" s="2" t="s">
        <v>53</v>
      </c>
      <c r="C69" s="4">
        <f>D69+E69</f>
        <v>19</v>
      </c>
      <c r="D69" s="8">
        <f>(F69+H69+J69+L69)*2</f>
        <v>10</v>
      </c>
      <c r="E69" s="8">
        <f>5-RIGHT(G69,1)+5-RIGHT(I69,1)+5-RIGHT(K69,1)+5-RIGHT(M69,1)</f>
        <v>9</v>
      </c>
      <c r="F69" s="2">
        <v>1</v>
      </c>
      <c r="G69" s="2">
        <v>29.2</v>
      </c>
      <c r="H69" s="12">
        <v>2</v>
      </c>
      <c r="I69" s="10">
        <v>29.1</v>
      </c>
      <c r="J69" s="2">
        <v>1</v>
      </c>
      <c r="K69" s="2">
        <v>29.4</v>
      </c>
      <c r="L69" s="2">
        <v>1</v>
      </c>
      <c r="M69" s="2">
        <v>29.4</v>
      </c>
      <c r="N69" s="1"/>
      <c r="O69" s="1"/>
      <c r="P69" s="1"/>
      <c r="Q69" s="1" t="s">
        <v>329</v>
      </c>
      <c r="R69" s="1" t="s">
        <v>142</v>
      </c>
      <c r="S69" s="1" t="s">
        <v>305</v>
      </c>
      <c r="T69" s="1">
        <f>VLOOKUP(LEFT(S69,1),V:W,2)</f>
        <v>4</v>
      </c>
      <c r="U69" s="1" t="str">
        <f>RIGHT(S69,1)&amp;"."&amp;T69</f>
        <v>9.4</v>
      </c>
    </row>
    <row r="70" spans="1:21">
      <c r="A70" s="1" t="s">
        <v>2</v>
      </c>
      <c r="B70" s="2" t="s">
        <v>20</v>
      </c>
      <c r="C70" s="4">
        <f>D70+E70</f>
        <v>19</v>
      </c>
      <c r="D70" s="8">
        <f>(F70+H70+J70+L70)*2</f>
        <v>12</v>
      </c>
      <c r="E70" s="8">
        <f>5-RIGHT(G70,1)+5-RIGHT(I70,1)+5-RIGHT(K70,1)+5-RIGHT(M70,1)</f>
        <v>7</v>
      </c>
      <c r="F70" s="2">
        <v>4</v>
      </c>
      <c r="G70" s="2">
        <v>4.2</v>
      </c>
      <c r="H70" s="5">
        <v>0</v>
      </c>
      <c r="I70" s="5">
        <v>0.5</v>
      </c>
      <c r="J70" s="2">
        <v>1</v>
      </c>
      <c r="K70" s="6">
        <v>7.4</v>
      </c>
      <c r="L70" s="2">
        <v>1</v>
      </c>
      <c r="M70" s="2">
        <v>5.2</v>
      </c>
      <c r="Q70" s="1" t="s">
        <v>330</v>
      </c>
      <c r="R70" s="1" t="s">
        <v>145</v>
      </c>
      <c r="S70" s="1" t="s">
        <v>315</v>
      </c>
      <c r="T70" s="1">
        <f>VLOOKUP(LEFT(S70,1),V:W,2)</f>
        <v>3</v>
      </c>
      <c r="U70" s="1" t="str">
        <f>RIGHT(S70,1)&amp;"."&amp;T70</f>
        <v>9.3</v>
      </c>
    </row>
    <row r="71" spans="1:21">
      <c r="A71" s="1" t="s">
        <v>2</v>
      </c>
      <c r="B71" s="2" t="s">
        <v>165</v>
      </c>
      <c r="C71" s="4">
        <f>D71+E71</f>
        <v>19</v>
      </c>
      <c r="D71" s="8">
        <f>(F71+H71+J71+L71)*2</f>
        <v>12</v>
      </c>
      <c r="E71" s="8">
        <f>5-RIGHT(G71,1)+5-RIGHT(I71,1)+5-RIGHT(K71,1)+5-RIGHT(M71,1)</f>
        <v>7</v>
      </c>
      <c r="F71" s="5">
        <v>0</v>
      </c>
      <c r="G71" s="5">
        <v>0.5</v>
      </c>
      <c r="H71" s="2">
        <v>2</v>
      </c>
      <c r="I71" s="10">
        <v>24.2</v>
      </c>
      <c r="J71" s="2">
        <v>2</v>
      </c>
      <c r="K71" s="2">
        <v>24.4</v>
      </c>
      <c r="L71" s="2">
        <v>2</v>
      </c>
      <c r="M71" s="2">
        <v>24.2</v>
      </c>
      <c r="Q71" s="1" t="s">
        <v>331</v>
      </c>
      <c r="R71" s="1" t="s">
        <v>39</v>
      </c>
      <c r="S71" s="1" t="s">
        <v>300</v>
      </c>
      <c r="T71" s="1">
        <f>VLOOKUP(LEFT(S71,1),V:W,2)</f>
        <v>2</v>
      </c>
      <c r="U71" s="1" t="str">
        <f>RIGHT(S71,1)&amp;"."&amp;T71</f>
        <v>9.2</v>
      </c>
    </row>
    <row r="72" spans="1:21">
      <c r="A72" s="1" t="s">
        <v>2</v>
      </c>
      <c r="B72" s="2" t="s">
        <v>116</v>
      </c>
      <c r="C72" s="4">
        <f>D72+E72</f>
        <v>18</v>
      </c>
      <c r="D72" s="8">
        <f>(F72+H72+J72+L72)*2</f>
        <v>8</v>
      </c>
      <c r="E72" s="8">
        <f>5-RIGHT(G72,1)+5-RIGHT(I72,1)+5-RIGHT(K72,1)+5-RIGHT(M72,1)</f>
        <v>10</v>
      </c>
      <c r="F72" s="2">
        <v>1</v>
      </c>
      <c r="G72" s="2">
        <v>28.2</v>
      </c>
      <c r="H72" s="2">
        <v>1</v>
      </c>
      <c r="I72" s="10">
        <v>28.2</v>
      </c>
      <c r="J72" s="2">
        <v>1</v>
      </c>
      <c r="K72" s="2">
        <v>28.3</v>
      </c>
      <c r="L72" s="2">
        <v>1</v>
      </c>
      <c r="M72" s="2">
        <v>27.3</v>
      </c>
      <c r="Q72" s="1" t="s">
        <v>332</v>
      </c>
      <c r="R72" s="1" t="s">
        <v>76</v>
      </c>
      <c r="S72" s="1" t="s">
        <v>320</v>
      </c>
      <c r="T72" s="1">
        <f>VLOOKUP(LEFT(S72,1),V:W,2)</f>
        <v>1</v>
      </c>
      <c r="U72" s="1" t="str">
        <f>RIGHT(S72,1)&amp;"."&amp;T72</f>
        <v>9.1</v>
      </c>
    </row>
    <row r="73" spans="1:21">
      <c r="A73" s="1" t="s">
        <v>950</v>
      </c>
      <c r="B73" s="14" t="s">
        <v>174</v>
      </c>
      <c r="C73" s="4">
        <f>D73+E73</f>
        <v>18</v>
      </c>
      <c r="D73" s="8">
        <f>(F73+H73+J73+L73)*2</f>
        <v>10</v>
      </c>
      <c r="E73" s="8">
        <f>5-RIGHT(G73,1)+5-RIGHT(I73,1)+5-RIGHT(K73,1)+5-RIGHT(M73,1)</f>
        <v>8</v>
      </c>
      <c r="F73" s="5">
        <v>0</v>
      </c>
      <c r="G73" s="5">
        <v>0.5</v>
      </c>
      <c r="H73" s="5">
        <v>0</v>
      </c>
      <c r="I73" s="5">
        <v>0.5</v>
      </c>
      <c r="J73" s="2">
        <v>2</v>
      </c>
      <c r="K73" s="2">
        <v>29.1</v>
      </c>
      <c r="L73" s="2">
        <v>3</v>
      </c>
      <c r="M73" s="2">
        <v>29.1</v>
      </c>
      <c r="Q73" s="1" t="s">
        <v>333</v>
      </c>
      <c r="R73" s="1" t="s">
        <v>45</v>
      </c>
      <c r="S73" s="1" t="s">
        <v>325</v>
      </c>
      <c r="T73" s="1">
        <f>VLOOKUP(LEFT(S73,1),V:W,2)</f>
        <v>4</v>
      </c>
      <c r="U73" s="5" t="str">
        <f>RIGHT(S73,2)&amp;"."&amp;T73</f>
        <v>16.4</v>
      </c>
    </row>
    <row r="74" spans="1:21">
      <c r="A74" s="1" t="s">
        <v>2</v>
      </c>
      <c r="B74" s="2" t="s">
        <v>17</v>
      </c>
      <c r="C74" s="4">
        <f>D74+E74</f>
        <v>18</v>
      </c>
      <c r="D74" s="8">
        <f>(F74+H74+J74+L74)*2</f>
        <v>8</v>
      </c>
      <c r="E74" s="8">
        <f>5-RIGHT(G74,1)+5-RIGHT(I74,1)+5-RIGHT(K74,1)+5-RIGHT(M74,1)</f>
        <v>10</v>
      </c>
      <c r="F74" s="2">
        <v>1</v>
      </c>
      <c r="G74" s="2">
        <v>2.2000000000000002</v>
      </c>
      <c r="H74" s="2">
        <v>1</v>
      </c>
      <c r="I74" s="10">
        <v>3.2</v>
      </c>
      <c r="J74" s="2">
        <v>1</v>
      </c>
      <c r="K74" s="6">
        <v>3.2</v>
      </c>
      <c r="L74" s="2">
        <v>1</v>
      </c>
      <c r="M74" s="6">
        <v>2.4</v>
      </c>
      <c r="Q74" s="1" t="s">
        <v>334</v>
      </c>
      <c r="R74" s="1" t="s">
        <v>201</v>
      </c>
      <c r="S74" s="1" t="s">
        <v>312</v>
      </c>
      <c r="T74" s="1">
        <f>VLOOKUP(LEFT(S74,1),V:W,2)</f>
        <v>3</v>
      </c>
      <c r="U74" s="5" t="str">
        <f>RIGHT(S74,2)&amp;"."&amp;T74</f>
        <v>16.3</v>
      </c>
    </row>
    <row r="75" spans="1:21">
      <c r="A75" s="1" t="s">
        <v>2</v>
      </c>
      <c r="B75" s="2" t="s">
        <v>62</v>
      </c>
      <c r="C75" s="4">
        <f>D75+E75</f>
        <v>18</v>
      </c>
      <c r="D75" s="8">
        <f>(F75+H75+J75+L75)*2</f>
        <v>6</v>
      </c>
      <c r="E75" s="8">
        <f>5-RIGHT(G75,1)+5-RIGHT(I75,1)+5-RIGHT(K75,1)+5-RIGHT(M75,1)</f>
        <v>12</v>
      </c>
      <c r="F75" s="2">
        <v>1</v>
      </c>
      <c r="G75" s="2">
        <v>2.1</v>
      </c>
      <c r="H75" s="2">
        <v>1</v>
      </c>
      <c r="I75" s="10">
        <v>3.1</v>
      </c>
      <c r="J75" s="2">
        <v>1</v>
      </c>
      <c r="K75" s="6">
        <v>3.1</v>
      </c>
      <c r="L75" s="5">
        <v>0</v>
      </c>
      <c r="M75" s="5">
        <v>0.5</v>
      </c>
      <c r="Q75" s="1" t="s">
        <v>335</v>
      </c>
      <c r="R75" s="1" t="s">
        <v>149</v>
      </c>
      <c r="S75" s="1" t="s">
        <v>327</v>
      </c>
      <c r="T75" s="1">
        <f>VLOOKUP(LEFT(S75,1),V:W,2)</f>
        <v>2</v>
      </c>
      <c r="U75" s="5" t="str">
        <f>RIGHT(S75,2)&amp;"."&amp;T75</f>
        <v>16.2</v>
      </c>
    </row>
    <row r="76" spans="1:21">
      <c r="A76" s="1" t="s">
        <v>2</v>
      </c>
      <c r="B76" s="2" t="s">
        <v>180</v>
      </c>
      <c r="C76" s="4">
        <f>D76+E76</f>
        <v>18</v>
      </c>
      <c r="D76" s="8">
        <f>(F76+H76+J76+L76)*2</f>
        <v>12</v>
      </c>
      <c r="E76" s="8">
        <f>5-RIGHT(G76,1)+5-RIGHT(I76,1)+5-RIGHT(K76,1)+5-RIGHT(M76,1)</f>
        <v>6</v>
      </c>
      <c r="F76" s="5">
        <v>0</v>
      </c>
      <c r="G76" s="5">
        <v>0.5</v>
      </c>
      <c r="H76" s="5">
        <v>0</v>
      </c>
      <c r="I76" s="5">
        <v>0.5</v>
      </c>
      <c r="J76" s="2">
        <v>4</v>
      </c>
      <c r="K76" s="2">
        <v>27.2</v>
      </c>
      <c r="L76" s="2">
        <v>2</v>
      </c>
      <c r="M76" s="2">
        <v>28.2</v>
      </c>
      <c r="Q76" s="1" t="s">
        <v>336</v>
      </c>
      <c r="R76" s="1" t="s">
        <v>89</v>
      </c>
      <c r="S76" s="1" t="s">
        <v>310</v>
      </c>
      <c r="T76" s="1">
        <f>VLOOKUP(LEFT(S76,1),V:W,2)</f>
        <v>1</v>
      </c>
      <c r="U76" s="5" t="str">
        <f>RIGHT(S76,2)&amp;"."&amp;T76</f>
        <v>16.1</v>
      </c>
    </row>
    <row r="77" spans="1:21">
      <c r="A77" s="1" t="s">
        <v>2</v>
      </c>
      <c r="B77" s="2" t="s">
        <v>123</v>
      </c>
      <c r="C77" s="4">
        <f>D77+E77</f>
        <v>17</v>
      </c>
      <c r="D77" s="8">
        <f>(F77+H77+J77+L77)*2</f>
        <v>8</v>
      </c>
      <c r="E77" s="8">
        <f>5-RIGHT(G77,1)+5-RIGHT(I77,1)+5-RIGHT(K77,1)+5-RIGHT(M77,1)</f>
        <v>9</v>
      </c>
      <c r="F77" s="2">
        <v>1</v>
      </c>
      <c r="G77" s="2">
        <v>30.4</v>
      </c>
      <c r="H77" s="12">
        <v>2</v>
      </c>
      <c r="I77" s="10">
        <v>31.1</v>
      </c>
      <c r="J77" s="5">
        <v>0</v>
      </c>
      <c r="K77" s="5">
        <v>0.5</v>
      </c>
      <c r="L77" s="2">
        <v>1</v>
      </c>
      <c r="M77" s="2">
        <v>31.1</v>
      </c>
      <c r="Q77" s="1" t="s">
        <v>337</v>
      </c>
      <c r="R77" s="1" t="s">
        <v>87</v>
      </c>
      <c r="S77" s="1" t="s">
        <v>309</v>
      </c>
      <c r="T77" s="1">
        <f>VLOOKUP(LEFT(S77,1),V:W,2)</f>
        <v>4</v>
      </c>
      <c r="U77" s="5" t="str">
        <f>RIGHT(S77,2)&amp;"."&amp;T77</f>
        <v>15.4</v>
      </c>
    </row>
    <row r="78" spans="1:21">
      <c r="A78" s="1" t="s">
        <v>2</v>
      </c>
      <c r="B78" s="2" t="s">
        <v>190</v>
      </c>
      <c r="C78" s="4">
        <f>D78+E78</f>
        <v>17</v>
      </c>
      <c r="D78" s="8">
        <f>(F78+H78+J78+L78)*2</f>
        <v>12</v>
      </c>
      <c r="E78" s="8">
        <f>5-RIGHT(G78,1)+5-RIGHT(I78,1)+5-RIGHT(K78,1)+5-RIGHT(M78,1)</f>
        <v>5</v>
      </c>
      <c r="F78" s="5">
        <v>0</v>
      </c>
      <c r="G78" s="5">
        <v>0.5</v>
      </c>
      <c r="H78" s="2">
        <v>2</v>
      </c>
      <c r="I78" s="10">
        <v>4.4000000000000004</v>
      </c>
      <c r="J78" s="2">
        <v>3</v>
      </c>
      <c r="K78" s="6">
        <v>4.3</v>
      </c>
      <c r="L78" s="2">
        <v>1</v>
      </c>
      <c r="M78" s="2">
        <v>3.3</v>
      </c>
      <c r="Q78" s="1" t="s">
        <v>338</v>
      </c>
      <c r="R78" s="1" t="s">
        <v>297</v>
      </c>
      <c r="S78" s="1" t="s">
        <v>326</v>
      </c>
      <c r="T78" s="1">
        <f>VLOOKUP(LEFT(S78,1),V:W,2)</f>
        <v>3</v>
      </c>
      <c r="U78" s="5" t="str">
        <f>RIGHT(S78,2)&amp;"."&amp;T78</f>
        <v>15.3</v>
      </c>
    </row>
    <row r="79" spans="1:21">
      <c r="A79" s="1" t="s">
        <v>2</v>
      </c>
      <c r="B79" s="2" t="s">
        <v>146</v>
      </c>
      <c r="C79" s="4">
        <f>D79+E79</f>
        <v>17</v>
      </c>
      <c r="D79" s="8">
        <f>(F79+H79+J79+L79)*2</f>
        <v>10</v>
      </c>
      <c r="E79" s="8">
        <f>5-RIGHT(G79,1)+5-RIGHT(I79,1)+5-RIGHT(K79,1)+5-RIGHT(M79,1)</f>
        <v>7</v>
      </c>
      <c r="F79" s="5">
        <v>0</v>
      </c>
      <c r="G79" s="5">
        <v>0.5</v>
      </c>
      <c r="H79" s="5">
        <v>0</v>
      </c>
      <c r="I79" s="5">
        <v>0.5</v>
      </c>
      <c r="J79" s="2">
        <v>2</v>
      </c>
      <c r="K79" s="2">
        <v>10.199999999999999</v>
      </c>
      <c r="L79" s="2">
        <v>3</v>
      </c>
      <c r="M79" s="2">
        <v>10.1</v>
      </c>
      <c r="Q79" s="1" t="s">
        <v>339</v>
      </c>
      <c r="R79" s="1" t="s">
        <v>168</v>
      </c>
      <c r="S79" s="1" t="s">
        <v>311</v>
      </c>
      <c r="T79" s="1">
        <f>VLOOKUP(LEFT(S79,1),V:W,2)</f>
        <v>2</v>
      </c>
      <c r="U79" s="5" t="str">
        <f>RIGHT(S79,2)&amp;"."&amp;T79</f>
        <v>15.2</v>
      </c>
    </row>
    <row r="80" spans="1:21">
      <c r="A80" s="1" t="s">
        <v>2</v>
      </c>
      <c r="B80" s="2" t="s">
        <v>161</v>
      </c>
      <c r="C80" s="4">
        <f>D80+E80</f>
        <v>17</v>
      </c>
      <c r="D80" s="8">
        <f>(F80+H80+J80+L80)*2</f>
        <v>8</v>
      </c>
      <c r="E80" s="8">
        <f>5-RIGHT(G80,1)+5-RIGHT(I80,1)+5-RIGHT(K80,1)+5-RIGHT(M80,1)</f>
        <v>9</v>
      </c>
      <c r="F80" s="5">
        <v>0</v>
      </c>
      <c r="G80" s="5">
        <v>0.5</v>
      </c>
      <c r="H80" s="2">
        <v>1</v>
      </c>
      <c r="I80" s="10">
        <v>24.3</v>
      </c>
      <c r="J80" s="2">
        <v>1</v>
      </c>
      <c r="K80" s="2">
        <v>24.2</v>
      </c>
      <c r="L80" s="2">
        <v>2</v>
      </c>
      <c r="M80" s="2">
        <v>22.1</v>
      </c>
      <c r="Q80" s="1" t="s">
        <v>340</v>
      </c>
      <c r="R80" s="1" t="s">
        <v>128</v>
      </c>
      <c r="S80" s="1" t="s">
        <v>324</v>
      </c>
      <c r="T80" s="1">
        <f>VLOOKUP(LEFT(S80,1),V:W,2)</f>
        <v>1</v>
      </c>
      <c r="U80" s="5" t="str">
        <f>RIGHT(S80,2)&amp;"."&amp;T80</f>
        <v>15.1</v>
      </c>
    </row>
    <row r="81" spans="1:21">
      <c r="A81" s="1" t="s">
        <v>2</v>
      </c>
      <c r="B81" s="2" t="s">
        <v>213</v>
      </c>
      <c r="C81" s="4">
        <f>D81+E81</f>
        <v>17</v>
      </c>
      <c r="D81" s="8">
        <f>(F81+H81+J81+L81)*2</f>
        <v>14</v>
      </c>
      <c r="E81" s="8">
        <f>5-RIGHT(G81,1)+5-RIGHT(I81,1)+5-RIGHT(K81,1)+5-RIGHT(M81,1)</f>
        <v>3</v>
      </c>
      <c r="F81" s="5">
        <v>0</v>
      </c>
      <c r="G81" s="5">
        <v>0.5</v>
      </c>
      <c r="H81" s="2">
        <v>6</v>
      </c>
      <c r="I81" s="10">
        <v>13.3</v>
      </c>
      <c r="J81" s="2">
        <v>1</v>
      </c>
      <c r="K81" s="6">
        <v>13.4</v>
      </c>
      <c r="L81" s="5">
        <v>0</v>
      </c>
      <c r="M81" s="5">
        <v>0.5</v>
      </c>
      <c r="Q81" s="1" t="s">
        <v>341</v>
      </c>
      <c r="R81" s="1" t="s">
        <v>157</v>
      </c>
      <c r="S81" s="1" t="s">
        <v>299</v>
      </c>
      <c r="T81" s="1">
        <f>VLOOKUP(LEFT(S81,1),V:W,2)</f>
        <v>4</v>
      </c>
      <c r="U81" s="5" t="str">
        <f>RIGHT(S81,2)&amp;"."&amp;T81</f>
        <v>14.4</v>
      </c>
    </row>
    <row r="82" spans="1:21">
      <c r="A82" s="1" t="s">
        <v>2</v>
      </c>
      <c r="B82" s="2" t="s">
        <v>19</v>
      </c>
      <c r="C82" s="4">
        <f>D82+E82</f>
        <v>16</v>
      </c>
      <c r="D82" s="8">
        <f>(F82+H82+J82+L82)*2</f>
        <v>10</v>
      </c>
      <c r="E82" s="8">
        <f>5-RIGHT(G82,1)+5-RIGHT(I82,1)+5-RIGHT(K82,1)+5-RIGHT(M82,1)</f>
        <v>6</v>
      </c>
      <c r="F82" s="2">
        <v>1</v>
      </c>
      <c r="G82" s="2">
        <v>3.3</v>
      </c>
      <c r="H82" s="2">
        <v>2</v>
      </c>
      <c r="I82" s="10">
        <v>4.2</v>
      </c>
      <c r="J82" s="2">
        <v>2</v>
      </c>
      <c r="K82" s="6">
        <v>4.4000000000000004</v>
      </c>
      <c r="L82" s="5">
        <v>0</v>
      </c>
      <c r="M82" s="5">
        <v>0.5</v>
      </c>
      <c r="Q82" s="1" t="s">
        <v>342</v>
      </c>
      <c r="R82" s="1" t="s">
        <v>44</v>
      </c>
      <c r="S82" s="1" t="s">
        <v>308</v>
      </c>
      <c r="T82" s="1">
        <f>VLOOKUP(LEFT(S82,1),V:W,2)</f>
        <v>3</v>
      </c>
      <c r="U82" s="5" t="str">
        <f>RIGHT(S82,2)&amp;"."&amp;T82</f>
        <v>14.3</v>
      </c>
    </row>
    <row r="83" spans="1:21">
      <c r="A83" s="1" t="s">
        <v>2</v>
      </c>
      <c r="B83" s="2" t="s">
        <v>164</v>
      </c>
      <c r="C83" s="4">
        <f>D83+E83</f>
        <v>16</v>
      </c>
      <c r="D83" s="8">
        <f>(F83+H83+J83+L83)*2</f>
        <v>8</v>
      </c>
      <c r="E83" s="8">
        <f>5-RIGHT(G83,1)+5-RIGHT(I83,1)+5-RIGHT(K83,1)+5-RIGHT(M83,1)</f>
        <v>8</v>
      </c>
      <c r="F83" s="5">
        <v>0</v>
      </c>
      <c r="G83" s="5">
        <v>0.5</v>
      </c>
      <c r="H83" s="2">
        <v>1</v>
      </c>
      <c r="I83" s="10">
        <v>21.2</v>
      </c>
      <c r="J83" s="2">
        <v>2</v>
      </c>
      <c r="K83" s="2">
        <v>21.2</v>
      </c>
      <c r="L83" s="2">
        <v>1</v>
      </c>
      <c r="M83" s="2">
        <v>21.3</v>
      </c>
      <c r="Q83" s="1" t="s">
        <v>343</v>
      </c>
      <c r="R83" s="1" t="s">
        <v>81</v>
      </c>
      <c r="S83" s="1" t="s">
        <v>323</v>
      </c>
      <c r="T83" s="1">
        <f>VLOOKUP(LEFT(S83,1),V:W,2)</f>
        <v>2</v>
      </c>
      <c r="U83" s="5" t="str">
        <f>RIGHT(S83,2)&amp;"."&amp;T83</f>
        <v>14.2</v>
      </c>
    </row>
    <row r="84" spans="1:21">
      <c r="A84" s="1" t="s">
        <v>2</v>
      </c>
      <c r="B84" s="2" t="s">
        <v>99</v>
      </c>
      <c r="C84" s="4">
        <f>D84+E84</f>
        <v>16</v>
      </c>
      <c r="D84" s="8">
        <f>(F84+H84+J84+L84)*2</f>
        <v>8</v>
      </c>
      <c r="E84" s="8">
        <f>5-RIGHT(G84,1)+5-RIGHT(I84,1)+5-RIGHT(K84,1)+5-RIGHT(M84,1)</f>
        <v>8</v>
      </c>
      <c r="F84" s="2">
        <v>2</v>
      </c>
      <c r="G84" s="2">
        <v>20.2</v>
      </c>
      <c r="H84" s="2">
        <v>1</v>
      </c>
      <c r="I84" s="10">
        <v>20.2</v>
      </c>
      <c r="J84" s="5">
        <v>0</v>
      </c>
      <c r="K84" s="5">
        <v>0.5</v>
      </c>
      <c r="L84" s="2">
        <v>1</v>
      </c>
      <c r="M84" s="2">
        <v>20.3</v>
      </c>
      <c r="Q84" s="1" t="s">
        <v>344</v>
      </c>
      <c r="R84" s="1" t="s">
        <v>83</v>
      </c>
      <c r="S84" s="1" t="s">
        <v>314</v>
      </c>
      <c r="T84" s="1">
        <f>VLOOKUP(LEFT(S84,1),V:W,2)</f>
        <v>1</v>
      </c>
      <c r="U84" s="5" t="str">
        <f>RIGHT(S84,2)&amp;"."&amp;T84</f>
        <v>14.1</v>
      </c>
    </row>
    <row r="85" spans="1:21">
      <c r="A85" s="1" t="s">
        <v>2</v>
      </c>
      <c r="B85" s="2" t="s">
        <v>104</v>
      </c>
      <c r="C85" s="4">
        <f>D85+E85</f>
        <v>16</v>
      </c>
      <c r="D85" s="8">
        <f>(F85+H85+J85+L85)*2</f>
        <v>10</v>
      </c>
      <c r="E85" s="8">
        <f>5-RIGHT(G85,1)+5-RIGHT(I85,1)+5-RIGHT(K85,1)+5-RIGHT(M85,1)</f>
        <v>6</v>
      </c>
      <c r="F85" s="2">
        <v>1</v>
      </c>
      <c r="G85" s="2">
        <v>24.1</v>
      </c>
      <c r="H85" s="5">
        <v>0</v>
      </c>
      <c r="I85" s="5">
        <v>0.5</v>
      </c>
      <c r="J85" s="5">
        <v>0</v>
      </c>
      <c r="K85" s="5">
        <v>0.5</v>
      </c>
      <c r="L85" s="2">
        <v>4</v>
      </c>
      <c r="M85" s="2">
        <v>24.3</v>
      </c>
      <c r="Q85" s="1" t="s">
        <v>345</v>
      </c>
      <c r="R85" s="1" t="s">
        <v>156</v>
      </c>
      <c r="S85" s="1" t="s">
        <v>313</v>
      </c>
      <c r="T85" s="1">
        <f>VLOOKUP(LEFT(S85,1),V:W,2)</f>
        <v>4</v>
      </c>
      <c r="U85" s="5" t="str">
        <f>RIGHT(S85,2)&amp;"."&amp;T85</f>
        <v>13.4</v>
      </c>
    </row>
    <row r="86" spans="1:21">
      <c r="A86" s="1" t="s">
        <v>2</v>
      </c>
      <c r="B86" s="2" t="s">
        <v>36</v>
      </c>
      <c r="C86" s="4">
        <f>D86+E86</f>
        <v>16</v>
      </c>
      <c r="D86" s="8">
        <f>(F86+H86+J86+L86)*2</f>
        <v>6</v>
      </c>
      <c r="E86" s="8">
        <f>5-RIGHT(G86,1)+5-RIGHT(I86,1)+5-RIGHT(K86,1)+5-RIGHT(M86,1)</f>
        <v>10</v>
      </c>
      <c r="F86" s="2">
        <v>1</v>
      </c>
      <c r="G86" s="2">
        <v>6.1</v>
      </c>
      <c r="H86" s="2">
        <v>1</v>
      </c>
      <c r="I86" s="10">
        <v>6.2</v>
      </c>
      <c r="J86" s="5">
        <v>0</v>
      </c>
      <c r="K86" s="5">
        <v>0.5</v>
      </c>
      <c r="L86" s="2">
        <v>1</v>
      </c>
      <c r="M86" s="2">
        <v>7.2</v>
      </c>
      <c r="Q86" s="1" t="s">
        <v>346</v>
      </c>
      <c r="R86" s="1" t="s">
        <v>296</v>
      </c>
      <c r="S86" s="1" t="s">
        <v>322</v>
      </c>
      <c r="T86" s="1">
        <f>VLOOKUP(LEFT(S86,1),V:W,2)</f>
        <v>3</v>
      </c>
      <c r="U86" s="5" t="str">
        <f>RIGHT(S86,2)&amp;"."&amp;T86</f>
        <v>13.3</v>
      </c>
    </row>
    <row r="87" spans="1:21">
      <c r="A87" s="1" t="s">
        <v>2</v>
      </c>
      <c r="B87" s="2" t="s">
        <v>208</v>
      </c>
      <c r="C87" s="4">
        <f>D87+E87</f>
        <v>16</v>
      </c>
      <c r="D87" s="8">
        <f>(F87+H87+J87+L87)*2</f>
        <v>10</v>
      </c>
      <c r="E87" s="8">
        <f>5-RIGHT(G87,1)+5-RIGHT(I87,1)+5-RIGHT(K87,1)+5-RIGHT(M87,1)</f>
        <v>6</v>
      </c>
      <c r="F87" s="2">
        <v>1</v>
      </c>
      <c r="G87" s="2">
        <v>29.3</v>
      </c>
      <c r="H87" s="2">
        <v>1</v>
      </c>
      <c r="I87" s="10">
        <v>29.3</v>
      </c>
      <c r="J87" s="2">
        <v>3</v>
      </c>
      <c r="K87" s="2">
        <v>29.3</v>
      </c>
      <c r="L87" s="5">
        <v>0</v>
      </c>
      <c r="M87" s="5">
        <v>0.5</v>
      </c>
      <c r="Q87" s="1" t="s">
        <v>347</v>
      </c>
      <c r="R87" s="1" t="s">
        <v>293</v>
      </c>
      <c r="S87" s="1" t="s">
        <v>307</v>
      </c>
      <c r="T87" s="1">
        <f>VLOOKUP(LEFT(S87,1),V:W,2)</f>
        <v>2</v>
      </c>
      <c r="U87" s="5" t="str">
        <f>RIGHT(S87,2)&amp;"."&amp;T87</f>
        <v>13.2</v>
      </c>
    </row>
    <row r="88" spans="1:21">
      <c r="A88" s="1" t="s">
        <v>2</v>
      </c>
      <c r="B88" s="2" t="s">
        <v>12</v>
      </c>
      <c r="C88" s="4">
        <f>D88+E88</f>
        <v>16</v>
      </c>
      <c r="D88" s="8">
        <f>(F88+H88+J88+L88)*2</f>
        <v>8</v>
      </c>
      <c r="E88" s="8">
        <f>5-RIGHT(G88,1)+5-RIGHT(I88,1)+5-RIGHT(K88,1)+5-RIGHT(M88,1)</f>
        <v>8</v>
      </c>
      <c r="F88" s="2">
        <v>1</v>
      </c>
      <c r="G88" s="2">
        <v>2.2999999999999998</v>
      </c>
      <c r="H88" s="5">
        <v>0</v>
      </c>
      <c r="I88" s="5">
        <v>0.5</v>
      </c>
      <c r="J88" s="2">
        <v>2</v>
      </c>
      <c r="K88" s="6">
        <v>3.3</v>
      </c>
      <c r="L88" s="2">
        <v>1</v>
      </c>
      <c r="M88" s="2">
        <v>2.1</v>
      </c>
      <c r="Q88" s="1" t="s">
        <v>348</v>
      </c>
      <c r="R88" s="1" t="s">
        <v>298</v>
      </c>
      <c r="S88" s="1" t="s">
        <v>328</v>
      </c>
      <c r="T88" s="1">
        <f>VLOOKUP(LEFT(S88,1),V:W,2)</f>
        <v>1</v>
      </c>
      <c r="U88" s="5" t="str">
        <f>RIGHT(S88,2)&amp;"."&amp;T88</f>
        <v>13.1</v>
      </c>
    </row>
    <row r="89" spans="1:21">
      <c r="A89" s="1" t="s">
        <v>2</v>
      </c>
      <c r="B89" s="2" t="s">
        <v>28</v>
      </c>
      <c r="C89" s="4">
        <f>D89+E89</f>
        <v>16</v>
      </c>
      <c r="D89" s="8">
        <f>(F89+H89+J89+L89)*2</f>
        <v>10</v>
      </c>
      <c r="E89" s="8">
        <f>5-RIGHT(G89,1)+5-RIGHT(I89,1)+5-RIGHT(K89,1)+5-RIGHT(M89,1)</f>
        <v>6</v>
      </c>
      <c r="F89" s="2">
        <v>2</v>
      </c>
      <c r="G89" s="2">
        <v>22.2</v>
      </c>
      <c r="H89" s="5">
        <v>0</v>
      </c>
      <c r="I89" s="5">
        <v>0.5</v>
      </c>
      <c r="J89" s="2">
        <v>1</v>
      </c>
      <c r="K89" s="2">
        <v>22.4</v>
      </c>
      <c r="L89" s="2">
        <v>2</v>
      </c>
      <c r="M89" s="2">
        <v>22.3</v>
      </c>
      <c r="Q89" s="1" t="s">
        <v>349</v>
      </c>
      <c r="R89" s="1" t="s">
        <v>294</v>
      </c>
      <c r="S89" s="1" t="s">
        <v>317</v>
      </c>
      <c r="T89" s="1">
        <f>VLOOKUP(LEFT(S89,1),V:W,2)</f>
        <v>4</v>
      </c>
      <c r="U89" s="5" t="str">
        <f>RIGHT(S89,2)&amp;"."&amp;T89</f>
        <v>12.4</v>
      </c>
    </row>
    <row r="90" spans="1:21">
      <c r="A90" s="1" t="s">
        <v>2</v>
      </c>
      <c r="B90" s="2" t="s">
        <v>152</v>
      </c>
      <c r="C90" s="4">
        <f>D90+E90</f>
        <v>16</v>
      </c>
      <c r="D90" s="8">
        <f>(F90+H90+J90+L90)*2</f>
        <v>12</v>
      </c>
      <c r="E90" s="8">
        <f>5-RIGHT(G90,1)+5-RIGHT(I90,1)+5-RIGHT(K90,1)+5-RIGHT(M90,1)</f>
        <v>4</v>
      </c>
      <c r="F90" s="5">
        <v>0</v>
      </c>
      <c r="G90" s="5">
        <v>0.5</v>
      </c>
      <c r="H90" s="2">
        <v>4</v>
      </c>
      <c r="I90" s="10">
        <v>11.3</v>
      </c>
      <c r="J90" s="5">
        <v>0</v>
      </c>
      <c r="K90" s="5">
        <v>0.5</v>
      </c>
      <c r="L90" s="2">
        <v>2</v>
      </c>
      <c r="M90" s="2">
        <v>11.3</v>
      </c>
      <c r="Q90" s="1" t="s">
        <v>350</v>
      </c>
      <c r="R90" s="1" t="s">
        <v>52</v>
      </c>
      <c r="S90" s="1" t="s">
        <v>304</v>
      </c>
      <c r="T90" s="1">
        <f>VLOOKUP(LEFT(S90,1),V:W,2)</f>
        <v>3</v>
      </c>
      <c r="U90" s="5" t="str">
        <f>RIGHT(S90,2)&amp;"."&amp;T90</f>
        <v>12.3</v>
      </c>
    </row>
    <row r="91" spans="1:21">
      <c r="A91" s="1" t="s">
        <v>2</v>
      </c>
      <c r="B91" s="2" t="s">
        <v>52</v>
      </c>
      <c r="C91" s="4">
        <f>D91+E91</f>
        <v>15</v>
      </c>
      <c r="D91" s="8">
        <f>(F91+H91+J91+L91)*2</f>
        <v>8</v>
      </c>
      <c r="E91" s="8">
        <f>5-RIGHT(G91,1)+5-RIGHT(I91,1)+5-RIGHT(K91,1)+5-RIGHT(M91,1)</f>
        <v>7</v>
      </c>
      <c r="F91" s="2">
        <v>1</v>
      </c>
      <c r="G91" s="2">
        <v>14.4</v>
      </c>
      <c r="H91" s="2">
        <v>1</v>
      </c>
      <c r="I91" s="10">
        <v>12.3</v>
      </c>
      <c r="J91" s="2">
        <v>1</v>
      </c>
      <c r="K91" s="2">
        <v>12.2</v>
      </c>
      <c r="L91" s="2">
        <v>1</v>
      </c>
      <c r="M91" s="2">
        <v>12.4</v>
      </c>
      <c r="Q91" s="1" t="s">
        <v>351</v>
      </c>
      <c r="R91" s="1" t="s">
        <v>295</v>
      </c>
      <c r="S91" s="1" t="s">
        <v>319</v>
      </c>
      <c r="T91" s="1">
        <f>VLOOKUP(LEFT(S91,1),V:W,2)</f>
        <v>2</v>
      </c>
      <c r="U91" s="5" t="str">
        <f>RIGHT(S91,2)&amp;"."&amp;T91</f>
        <v>12.2</v>
      </c>
    </row>
    <row r="92" spans="1:21">
      <c r="A92" s="1" t="s">
        <v>2</v>
      </c>
      <c r="B92" s="2" t="s">
        <v>25</v>
      </c>
      <c r="C92" s="4">
        <f>D92+E92</f>
        <v>15</v>
      </c>
      <c r="D92" s="8">
        <f>(F92+H92+J92+L92)*2</f>
        <v>8</v>
      </c>
      <c r="E92" s="8">
        <f>5-RIGHT(G92,1)+5-RIGHT(I92,1)+5-RIGHT(K92,1)+5-RIGHT(M92,1)</f>
        <v>7</v>
      </c>
      <c r="F92" s="2">
        <v>1</v>
      </c>
      <c r="G92" s="2">
        <v>23.2</v>
      </c>
      <c r="H92" s="2">
        <v>2</v>
      </c>
      <c r="I92" s="10">
        <v>23.3</v>
      </c>
      <c r="J92" s="5">
        <v>0</v>
      </c>
      <c r="K92" s="5">
        <v>0.5</v>
      </c>
      <c r="L92" s="2">
        <v>1</v>
      </c>
      <c r="M92" s="2">
        <v>23.3</v>
      </c>
      <c r="Q92" s="1" t="s">
        <v>353</v>
      </c>
      <c r="R92" s="1" t="s">
        <v>80</v>
      </c>
      <c r="S92" s="1" t="s">
        <v>302</v>
      </c>
      <c r="T92" s="1">
        <f>VLOOKUP(LEFT(S92,1),V:W,2)</f>
        <v>4</v>
      </c>
      <c r="U92" s="5" t="str">
        <f>RIGHT(S92,2)&amp;"."&amp;T92</f>
        <v>11.4</v>
      </c>
    </row>
    <row r="93" spans="1:21">
      <c r="A93" s="1" t="s">
        <v>2</v>
      </c>
      <c r="B93" s="2" t="s">
        <v>93</v>
      </c>
      <c r="C93" s="4">
        <f>D93+E93</f>
        <v>15</v>
      </c>
      <c r="D93" s="8">
        <f>(F93+H93+J93+L93)*2</f>
        <v>12</v>
      </c>
      <c r="E93" s="8">
        <f>5-RIGHT(G93,1)+5-RIGHT(I93,1)+5-RIGHT(K93,1)+5-RIGHT(M93,1)</f>
        <v>3</v>
      </c>
      <c r="F93" s="2">
        <v>1</v>
      </c>
      <c r="G93" s="2">
        <v>17.399999999999999</v>
      </c>
      <c r="H93" s="2">
        <v>5</v>
      </c>
      <c r="I93" s="10">
        <v>17.3</v>
      </c>
      <c r="J93" s="5">
        <v>0</v>
      </c>
      <c r="K93" s="5">
        <v>0.5</v>
      </c>
      <c r="L93" s="5">
        <v>0</v>
      </c>
      <c r="M93" s="5">
        <v>0.5</v>
      </c>
      <c r="N93" s="9"/>
      <c r="O93" s="9"/>
      <c r="P93" s="9"/>
      <c r="Q93" s="1" t="s">
        <v>354</v>
      </c>
      <c r="R93" s="1" t="s">
        <v>152</v>
      </c>
      <c r="S93" s="1" t="s">
        <v>318</v>
      </c>
      <c r="T93" s="1">
        <f>VLOOKUP(LEFT(S93,1),V:W,2)</f>
        <v>3</v>
      </c>
      <c r="U93" s="5" t="str">
        <f>RIGHT(S93,2)&amp;"."&amp;T93</f>
        <v>11.3</v>
      </c>
    </row>
    <row r="94" spans="1:21">
      <c r="A94" s="1" t="s">
        <v>950</v>
      </c>
      <c r="B94" s="14" t="s">
        <v>136</v>
      </c>
      <c r="C94" s="4">
        <f>D94+E94</f>
        <v>15</v>
      </c>
      <c r="D94" s="8">
        <f>(F94+H94+J94+L94)*2</f>
        <v>6</v>
      </c>
      <c r="E94" s="8">
        <f>5-RIGHT(G94,1)+5-RIGHT(I94,1)+5-RIGHT(K94,1)+5-RIGHT(M94,1)</f>
        <v>9</v>
      </c>
      <c r="F94" s="5">
        <v>0</v>
      </c>
      <c r="G94" s="5">
        <v>0.5</v>
      </c>
      <c r="H94" s="2">
        <v>1</v>
      </c>
      <c r="I94" s="10">
        <v>2.2000000000000002</v>
      </c>
      <c r="J94" s="2">
        <v>1</v>
      </c>
      <c r="K94" s="6">
        <v>2.2000000000000002</v>
      </c>
      <c r="L94" s="2">
        <v>1</v>
      </c>
      <c r="M94" s="2">
        <v>2.2000000000000002</v>
      </c>
      <c r="Q94" s="1" t="s">
        <v>355</v>
      </c>
      <c r="R94" s="1" t="s">
        <v>48</v>
      </c>
      <c r="S94" s="1" t="s">
        <v>303</v>
      </c>
      <c r="T94" s="1">
        <f>VLOOKUP(LEFT(S94,1),V:W,2)</f>
        <v>2</v>
      </c>
      <c r="U94" s="5" t="str">
        <f>RIGHT(S94,2)&amp;"."&amp;T94</f>
        <v>11.2</v>
      </c>
    </row>
    <row r="95" spans="1:21">
      <c r="A95" s="1" t="s">
        <v>2</v>
      </c>
      <c r="B95" s="2" t="s">
        <v>32</v>
      </c>
      <c r="C95" s="4">
        <f>D95+E95</f>
        <v>15</v>
      </c>
      <c r="D95" s="8">
        <f>(F95+H95+J95+L95)*2</f>
        <v>10</v>
      </c>
      <c r="E95" s="8">
        <f>5-RIGHT(G95,1)+5-RIGHT(I95,1)+5-RIGHT(K95,1)+5-RIGHT(M95,1)</f>
        <v>5</v>
      </c>
      <c r="F95" s="2">
        <v>1</v>
      </c>
      <c r="G95" s="2">
        <v>22.4</v>
      </c>
      <c r="H95" s="2">
        <v>3</v>
      </c>
      <c r="I95" s="10">
        <v>22.3</v>
      </c>
      <c r="J95" s="2">
        <v>1</v>
      </c>
      <c r="K95" s="2">
        <v>22.3</v>
      </c>
      <c r="L95" s="5">
        <v>0</v>
      </c>
      <c r="M95" s="5">
        <v>0.5</v>
      </c>
      <c r="Q95" s="1" t="s">
        <v>357</v>
      </c>
      <c r="R95" s="1" t="s">
        <v>79</v>
      </c>
      <c r="S95" s="1" t="s">
        <v>321</v>
      </c>
      <c r="T95" s="1">
        <f>VLOOKUP(LEFT(S95,1),V:W,2)</f>
        <v>4</v>
      </c>
      <c r="U95" s="5" t="str">
        <f>RIGHT(S95,2)&amp;"."&amp;T95</f>
        <v>10.4</v>
      </c>
    </row>
    <row r="96" spans="1:21">
      <c r="A96" s="1" t="s">
        <v>2</v>
      </c>
      <c r="B96" s="2" t="s">
        <v>86</v>
      </c>
      <c r="C96" s="4">
        <f>D96+E96</f>
        <v>14</v>
      </c>
      <c r="D96" s="8">
        <f>(F96+H96+J96+L96)*2</f>
        <v>8</v>
      </c>
      <c r="E96" s="8">
        <f>5-RIGHT(G96,1)+5-RIGHT(I96,1)+5-RIGHT(K96,1)+5-RIGHT(M96,1)</f>
        <v>6</v>
      </c>
      <c r="F96" s="2">
        <v>1</v>
      </c>
      <c r="G96" s="2">
        <v>15.3</v>
      </c>
      <c r="H96" s="5">
        <v>0</v>
      </c>
      <c r="I96" s="5">
        <v>0.5</v>
      </c>
      <c r="J96" s="2">
        <v>1</v>
      </c>
      <c r="K96" s="2">
        <v>15.4</v>
      </c>
      <c r="L96" s="2">
        <v>2</v>
      </c>
      <c r="M96" s="2">
        <v>25.2</v>
      </c>
      <c r="Q96" s="1" t="s">
        <v>358</v>
      </c>
      <c r="R96" s="1" t="s">
        <v>43</v>
      </c>
      <c r="S96" s="1" t="s">
        <v>301</v>
      </c>
      <c r="T96" s="1">
        <f>VLOOKUP(LEFT(S96,1),V:W,2)</f>
        <v>3</v>
      </c>
      <c r="U96" s="5" t="str">
        <f>RIGHT(S96,2)&amp;"."&amp;T96</f>
        <v>10.3</v>
      </c>
    </row>
    <row r="97" spans="1:21">
      <c r="A97" s="1" t="s">
        <v>2</v>
      </c>
      <c r="B97" s="2" t="s">
        <v>196</v>
      </c>
      <c r="C97" s="4">
        <f>D97+E97</f>
        <v>14</v>
      </c>
      <c r="D97" s="8">
        <f>(F97+H97+J97+L97)*2</f>
        <v>8</v>
      </c>
      <c r="E97" s="8">
        <f>5-RIGHT(G97,1)+5-RIGHT(I97,1)+5-RIGHT(K97,1)+5-RIGHT(M97,1)</f>
        <v>6</v>
      </c>
      <c r="F97" s="5">
        <v>0</v>
      </c>
      <c r="G97" s="5">
        <v>0.5</v>
      </c>
      <c r="H97" s="2">
        <v>1</v>
      </c>
      <c r="I97" s="10">
        <v>6.3</v>
      </c>
      <c r="J97" s="2">
        <v>3</v>
      </c>
      <c r="K97" s="6">
        <v>6.1</v>
      </c>
      <c r="L97" s="5">
        <v>0</v>
      </c>
      <c r="M97" s="5">
        <v>0.5</v>
      </c>
      <c r="Q97" s="1" t="s">
        <v>359</v>
      </c>
      <c r="R97" s="1" t="s">
        <v>78</v>
      </c>
      <c r="S97" s="1" t="s">
        <v>316</v>
      </c>
      <c r="T97" s="1">
        <f>VLOOKUP(LEFT(S97,1),V:W,2)</f>
        <v>2</v>
      </c>
      <c r="U97" s="5" t="str">
        <f>RIGHT(S97,2)&amp;"."&amp;T97</f>
        <v>10.2</v>
      </c>
    </row>
    <row r="98" spans="1:21">
      <c r="A98" s="1" t="s">
        <v>2</v>
      </c>
      <c r="B98" s="2" t="s">
        <v>61</v>
      </c>
      <c r="C98" s="4">
        <f>D98+E98</f>
        <v>14</v>
      </c>
      <c r="D98" s="8">
        <f>(F98+H98+J98+L98)*2</f>
        <v>10</v>
      </c>
      <c r="E98" s="8">
        <f>5-RIGHT(G98,1)+5-RIGHT(I98,1)+5-RIGHT(K98,1)+5-RIGHT(M98,1)</f>
        <v>4</v>
      </c>
      <c r="F98" s="2">
        <v>3</v>
      </c>
      <c r="G98" s="2">
        <v>1.4</v>
      </c>
      <c r="H98" s="5">
        <v>0</v>
      </c>
      <c r="I98" s="5">
        <v>0.5</v>
      </c>
      <c r="J98" s="2">
        <v>2</v>
      </c>
      <c r="K98" s="6">
        <v>1.2</v>
      </c>
      <c r="L98" s="5">
        <v>0</v>
      </c>
      <c r="M98" s="5">
        <v>0.5</v>
      </c>
      <c r="Q98" s="1" t="s">
        <v>360</v>
      </c>
      <c r="R98" s="1" t="s">
        <v>77</v>
      </c>
      <c r="S98" s="1" t="s">
        <v>306</v>
      </c>
      <c r="T98" s="1">
        <f>VLOOKUP(LEFT(S98,1),V:W,2)</f>
        <v>1</v>
      </c>
      <c r="U98" s="5" t="str">
        <f>RIGHT(S98,2)&amp;"."&amp;T98</f>
        <v>10.1</v>
      </c>
    </row>
    <row r="99" spans="1:21">
      <c r="A99" s="1" t="s">
        <v>2</v>
      </c>
      <c r="B99" s="2" t="s">
        <v>145</v>
      </c>
      <c r="C99" s="4">
        <f>D99+E99</f>
        <v>14</v>
      </c>
      <c r="D99" s="8">
        <f>(F99+H99+J99+L99)*2</f>
        <v>8</v>
      </c>
      <c r="E99" s="8">
        <f>5-RIGHT(G99,1)+5-RIGHT(I99,1)+5-RIGHT(K99,1)+5-RIGHT(M99,1)</f>
        <v>6</v>
      </c>
      <c r="F99" s="5">
        <v>0</v>
      </c>
      <c r="G99" s="5">
        <v>0.5</v>
      </c>
      <c r="H99" s="2">
        <v>2</v>
      </c>
      <c r="I99" s="10">
        <v>9.3000000000000007</v>
      </c>
      <c r="J99" s="2">
        <v>1</v>
      </c>
      <c r="K99" s="6">
        <v>9.1999999999999993</v>
      </c>
      <c r="L99" s="2">
        <v>1</v>
      </c>
      <c r="M99" s="2">
        <v>9.4</v>
      </c>
    </row>
    <row r="100" spans="1:21">
      <c r="A100" s="1" t="s">
        <v>2</v>
      </c>
      <c r="B100" s="2" t="s">
        <v>184</v>
      </c>
      <c r="C100" s="4">
        <f>D100+E100</f>
        <v>14</v>
      </c>
      <c r="D100" s="8">
        <f>(F100+H100+J100+L100)*2</f>
        <v>8</v>
      </c>
      <c r="E100" s="8">
        <f>5-RIGHT(G100,1)+5-RIGHT(I100,1)+5-RIGHT(K100,1)+5-RIGHT(M100,1)</f>
        <v>6</v>
      </c>
      <c r="F100" s="5">
        <v>0</v>
      </c>
      <c r="G100" s="5">
        <v>0.5</v>
      </c>
      <c r="H100" s="5">
        <v>0</v>
      </c>
      <c r="I100" s="5">
        <v>0.5</v>
      </c>
      <c r="J100" s="2">
        <v>2</v>
      </c>
      <c r="K100" s="2">
        <v>14.2</v>
      </c>
      <c r="L100" s="2">
        <v>2</v>
      </c>
      <c r="M100" s="2">
        <v>14.2</v>
      </c>
    </row>
    <row r="101" spans="1:21">
      <c r="A101" s="1" t="s">
        <v>2</v>
      </c>
      <c r="B101" s="2" t="s">
        <v>70</v>
      </c>
      <c r="C101" s="4">
        <f>D101+E101</f>
        <v>14</v>
      </c>
      <c r="D101" s="8">
        <f>(F101+H101+J101+L101)*2</f>
        <v>8</v>
      </c>
      <c r="E101" s="8">
        <f>5-RIGHT(G101,1)+5-RIGHT(I101,1)+5-RIGHT(K101,1)+5-RIGHT(M101,1)</f>
        <v>6</v>
      </c>
      <c r="F101" s="2">
        <v>1</v>
      </c>
      <c r="G101" s="2">
        <v>6.4</v>
      </c>
      <c r="H101" s="2">
        <v>1</v>
      </c>
      <c r="I101" s="10">
        <v>6.4</v>
      </c>
      <c r="J101" s="2">
        <v>1</v>
      </c>
      <c r="K101" s="6">
        <v>6.3</v>
      </c>
      <c r="L101" s="2">
        <v>1</v>
      </c>
      <c r="M101" s="2">
        <v>5.3</v>
      </c>
    </row>
    <row r="102" spans="1:21">
      <c r="A102" s="1" t="s">
        <v>2</v>
      </c>
      <c r="B102" s="2" t="s">
        <v>204</v>
      </c>
      <c r="C102" s="4">
        <f>D102+E102</f>
        <v>13</v>
      </c>
      <c r="D102" s="8">
        <f>(F102+H102+J102+L102)*2</f>
        <v>6</v>
      </c>
      <c r="E102" s="8">
        <f>5-RIGHT(G102,1)+5-RIGHT(I102,1)+5-RIGHT(K102,1)+5-RIGHT(M102,1)</f>
        <v>7</v>
      </c>
      <c r="F102" s="5">
        <v>0</v>
      </c>
      <c r="G102" s="5">
        <v>0.5</v>
      </c>
      <c r="H102" s="2">
        <v>2</v>
      </c>
      <c r="I102" s="10">
        <v>23.2</v>
      </c>
      <c r="J102" s="2">
        <v>1</v>
      </c>
      <c r="K102" s="6">
        <v>23.1</v>
      </c>
      <c r="L102" s="5">
        <v>0</v>
      </c>
      <c r="M102" s="5">
        <v>0.5</v>
      </c>
    </row>
    <row r="103" spans="1:21">
      <c r="A103" s="1" t="s">
        <v>2</v>
      </c>
      <c r="B103" s="2" t="s">
        <v>91</v>
      </c>
      <c r="C103" s="4">
        <f>D103+E103</f>
        <v>13</v>
      </c>
      <c r="D103" s="8">
        <f>(F103+H103+J103+L103)*2</f>
        <v>8</v>
      </c>
      <c r="E103" s="8">
        <f>5-RIGHT(G103,1)+5-RIGHT(I103,1)+5-RIGHT(K103,1)+5-RIGHT(M103,1)</f>
        <v>5</v>
      </c>
      <c r="F103" s="2">
        <v>2</v>
      </c>
      <c r="G103" s="2">
        <v>17.2</v>
      </c>
      <c r="H103" s="2">
        <v>1</v>
      </c>
      <c r="I103" s="10">
        <v>17.399999999999999</v>
      </c>
      <c r="J103" s="2">
        <v>1</v>
      </c>
      <c r="K103" s="2">
        <v>17.399999999999999</v>
      </c>
      <c r="L103" s="5">
        <v>0</v>
      </c>
      <c r="M103" s="5">
        <v>0.5</v>
      </c>
    </row>
    <row r="104" spans="1:21">
      <c r="A104" s="1" t="s">
        <v>2</v>
      </c>
      <c r="B104" s="2" t="s">
        <v>121</v>
      </c>
      <c r="C104" s="4">
        <f>D104+E104</f>
        <v>13</v>
      </c>
      <c r="D104" s="8">
        <f>(F104+H104+J104+L104)*2</f>
        <v>8</v>
      </c>
      <c r="E104" s="8">
        <f>5-RIGHT(G104,1)+5-RIGHT(I104,1)+5-RIGHT(K104,1)+5-RIGHT(M104,1)</f>
        <v>5</v>
      </c>
      <c r="F104" s="2">
        <v>3</v>
      </c>
      <c r="G104" s="2">
        <v>30.1</v>
      </c>
      <c r="H104" s="2">
        <v>1</v>
      </c>
      <c r="I104" s="10">
        <v>30.4</v>
      </c>
      <c r="J104" s="5">
        <v>0</v>
      </c>
      <c r="K104" s="5">
        <v>0.5</v>
      </c>
      <c r="L104" s="5">
        <v>0</v>
      </c>
      <c r="M104" s="5">
        <v>0.5</v>
      </c>
    </row>
    <row r="105" spans="1:21">
      <c r="A105" s="1" t="s">
        <v>2</v>
      </c>
      <c r="B105" s="2" t="s">
        <v>44</v>
      </c>
      <c r="C105" s="4">
        <f>D105+E105</f>
        <v>13</v>
      </c>
      <c r="D105" s="8">
        <f>(F105+H105+J105+L105)*2</f>
        <v>8</v>
      </c>
      <c r="E105" s="8">
        <f>5-RIGHT(G105,1)+5-RIGHT(I105,1)+5-RIGHT(K105,1)+5-RIGHT(M105,1)</f>
        <v>5</v>
      </c>
      <c r="F105" s="2">
        <v>1</v>
      </c>
      <c r="G105" s="2">
        <v>14.3</v>
      </c>
      <c r="H105" s="2">
        <v>2</v>
      </c>
      <c r="I105" s="10">
        <v>14.3</v>
      </c>
      <c r="J105" s="2">
        <v>1</v>
      </c>
      <c r="K105" s="2">
        <v>14.4</v>
      </c>
      <c r="L105" s="5">
        <v>0</v>
      </c>
      <c r="M105" s="5">
        <v>0.5</v>
      </c>
    </row>
    <row r="106" spans="1:21">
      <c r="A106" s="1" t="s">
        <v>2</v>
      </c>
      <c r="B106" s="2" t="s">
        <v>103</v>
      </c>
      <c r="C106" s="4">
        <f>D106+E106</f>
        <v>13</v>
      </c>
      <c r="D106" s="8">
        <f>(F106+H106+J106+L106)*2</f>
        <v>10</v>
      </c>
      <c r="E106" s="8">
        <f>5-RIGHT(G106,1)+5-RIGHT(I106,1)+5-RIGHT(K106,1)+5-RIGHT(M106,1)</f>
        <v>3</v>
      </c>
      <c r="F106" s="2">
        <v>1</v>
      </c>
      <c r="G106" s="2">
        <v>22.3</v>
      </c>
      <c r="H106" s="2">
        <v>4</v>
      </c>
      <c r="I106" s="10">
        <v>22.4</v>
      </c>
      <c r="J106" s="5">
        <v>0</v>
      </c>
      <c r="K106" s="5">
        <v>0.5</v>
      </c>
      <c r="L106" s="5">
        <v>0</v>
      </c>
      <c r="M106" s="5">
        <v>0.5</v>
      </c>
    </row>
    <row r="107" spans="1:21">
      <c r="A107" s="1" t="s">
        <v>2</v>
      </c>
      <c r="B107" s="2" t="s">
        <v>45</v>
      </c>
      <c r="C107" s="4">
        <f>D107+E107</f>
        <v>13</v>
      </c>
      <c r="D107" s="8">
        <f>(F107+H107+J107+L107)*2</f>
        <v>8</v>
      </c>
      <c r="E107" s="8">
        <f>5-RIGHT(G107,1)+5-RIGHT(I107,1)+5-RIGHT(K107,1)+5-RIGHT(M107,1)</f>
        <v>5</v>
      </c>
      <c r="F107" s="2">
        <v>2</v>
      </c>
      <c r="G107" s="2">
        <v>16.3</v>
      </c>
      <c r="H107" s="2">
        <v>1</v>
      </c>
      <c r="I107" s="10">
        <v>16.399999999999999</v>
      </c>
      <c r="J107" s="5">
        <v>0</v>
      </c>
      <c r="K107" s="5">
        <v>0.5</v>
      </c>
      <c r="L107" s="2">
        <v>1</v>
      </c>
      <c r="M107" s="2">
        <v>16.3</v>
      </c>
    </row>
    <row r="108" spans="1:21">
      <c r="A108" s="1" t="s">
        <v>2</v>
      </c>
      <c r="B108" s="2" t="s">
        <v>155</v>
      </c>
      <c r="C108" s="4">
        <f>D108+E108</f>
        <v>13</v>
      </c>
      <c r="D108" s="8">
        <f>(F108+H108+J108+L108)*2</f>
        <v>10</v>
      </c>
      <c r="E108" s="8">
        <f>5-RIGHT(G108,1)+5-RIGHT(I108,1)+5-RIGHT(K108,1)+5-RIGHT(M108,1)</f>
        <v>3</v>
      </c>
      <c r="F108" s="5">
        <v>0</v>
      </c>
      <c r="G108" s="5">
        <v>0.5</v>
      </c>
      <c r="H108" s="5">
        <v>0</v>
      </c>
      <c r="I108" s="5">
        <v>0.5</v>
      </c>
      <c r="J108" s="5">
        <v>0</v>
      </c>
      <c r="K108" s="5">
        <v>0.5</v>
      </c>
      <c r="L108" s="2">
        <v>5</v>
      </c>
      <c r="M108" s="2">
        <v>16.2</v>
      </c>
    </row>
    <row r="109" spans="1:21">
      <c r="A109" s="1" t="s">
        <v>2</v>
      </c>
      <c r="B109" s="2" t="s">
        <v>113</v>
      </c>
      <c r="C109" s="4">
        <f>D109+E109</f>
        <v>13</v>
      </c>
      <c r="D109" s="8">
        <f>(F109+H109+J109+L109)*2</f>
        <v>10</v>
      </c>
      <c r="E109" s="8">
        <f>5-RIGHT(G109,1)+5-RIGHT(I109,1)+5-RIGHT(K109,1)+5-RIGHT(M109,1)</f>
        <v>3</v>
      </c>
      <c r="F109" s="2">
        <v>4</v>
      </c>
      <c r="G109" s="2">
        <v>26.3</v>
      </c>
      <c r="H109" s="2">
        <v>1</v>
      </c>
      <c r="I109" s="10">
        <v>26.4</v>
      </c>
      <c r="J109" s="5">
        <v>0</v>
      </c>
      <c r="K109" s="5">
        <v>0.5</v>
      </c>
      <c r="L109" s="5">
        <v>0</v>
      </c>
      <c r="M109" s="5">
        <v>0.5</v>
      </c>
    </row>
    <row r="110" spans="1:21">
      <c r="A110" s="1" t="s">
        <v>950</v>
      </c>
      <c r="B110" s="14" t="s">
        <v>195</v>
      </c>
      <c r="C110" s="4">
        <f>D110+E110</f>
        <v>12</v>
      </c>
      <c r="D110" s="8">
        <f>(F110+H110+J110+L110)*2</f>
        <v>4</v>
      </c>
      <c r="E110" s="8">
        <f>5-RIGHT(G110,1)+5-RIGHT(I110,1)+5-RIGHT(K110,1)+5-RIGHT(M110,1)</f>
        <v>8</v>
      </c>
      <c r="F110" s="5">
        <v>0</v>
      </c>
      <c r="G110" s="5">
        <v>0.5</v>
      </c>
      <c r="H110" s="2">
        <v>1</v>
      </c>
      <c r="I110" s="10">
        <v>2.1</v>
      </c>
      <c r="J110" s="2">
        <v>1</v>
      </c>
      <c r="K110" s="6">
        <v>2.1</v>
      </c>
      <c r="L110" s="5">
        <v>0</v>
      </c>
      <c r="M110" s="5">
        <v>0.5</v>
      </c>
    </row>
    <row r="111" spans="1:21">
      <c r="A111" s="1" t="s">
        <v>2</v>
      </c>
      <c r="B111" s="2" t="s">
        <v>65</v>
      </c>
      <c r="C111" s="4">
        <f>D111+E111</f>
        <v>12</v>
      </c>
      <c r="D111" s="8">
        <f>(F111+H111+J111+L111)*2</f>
        <v>8</v>
      </c>
      <c r="E111" s="8">
        <f>5-RIGHT(G111,1)+5-RIGHT(I111,1)+5-RIGHT(K111,1)+5-RIGHT(M111,1)</f>
        <v>4</v>
      </c>
      <c r="F111" s="2">
        <v>4</v>
      </c>
      <c r="G111" s="2">
        <v>4.0999999999999996</v>
      </c>
      <c r="H111" s="5">
        <v>0</v>
      </c>
      <c r="I111" s="5">
        <v>0.5</v>
      </c>
      <c r="J111" s="5">
        <v>0</v>
      </c>
      <c r="K111" s="5">
        <v>0.5</v>
      </c>
      <c r="L111" s="5">
        <v>0</v>
      </c>
      <c r="M111" s="5">
        <v>0.5</v>
      </c>
    </row>
    <row r="112" spans="1:21">
      <c r="A112" s="1" t="s">
        <v>2</v>
      </c>
      <c r="B112" s="2" t="s">
        <v>170</v>
      </c>
      <c r="C112" s="4">
        <f>D112+E112</f>
        <v>12</v>
      </c>
      <c r="D112" s="8">
        <f>(F112+H112+J112+L112)*2</f>
        <v>6</v>
      </c>
      <c r="E112" s="8">
        <f>5-RIGHT(G112,1)+5-RIGHT(I112,1)+5-RIGHT(K112,1)+5-RIGHT(M112,1)</f>
        <v>6</v>
      </c>
      <c r="F112" s="5">
        <v>0</v>
      </c>
      <c r="G112" s="5">
        <v>0.5</v>
      </c>
      <c r="H112" s="2">
        <v>1</v>
      </c>
      <c r="I112" s="10">
        <v>31.3</v>
      </c>
      <c r="J112" s="2">
        <v>1</v>
      </c>
      <c r="K112" s="2">
        <v>31.4</v>
      </c>
      <c r="L112" s="2">
        <v>1</v>
      </c>
      <c r="M112" s="2">
        <v>31.2</v>
      </c>
    </row>
    <row r="113" spans="1:21">
      <c r="A113" s="1" t="s">
        <v>2</v>
      </c>
      <c r="B113" s="2" t="s">
        <v>163</v>
      </c>
      <c r="C113" s="4">
        <f>D113+E113</f>
        <v>12</v>
      </c>
      <c r="D113" s="8">
        <f>(F113+H113+J113+L113)*2</f>
        <v>6</v>
      </c>
      <c r="E113" s="8">
        <f>5-RIGHT(G113,1)+5-RIGHT(I113,1)+5-RIGHT(K113,1)+5-RIGHT(M113,1)</f>
        <v>6</v>
      </c>
      <c r="F113" s="5">
        <v>0</v>
      </c>
      <c r="G113" s="5">
        <v>0.5</v>
      </c>
      <c r="H113" s="5">
        <v>0</v>
      </c>
      <c r="I113" s="5">
        <v>0.5</v>
      </c>
      <c r="J113" s="2">
        <v>1</v>
      </c>
      <c r="K113" s="2">
        <v>20.2</v>
      </c>
      <c r="L113" s="2">
        <v>2</v>
      </c>
      <c r="M113" s="2">
        <v>20.2</v>
      </c>
    </row>
    <row r="114" spans="1:21">
      <c r="A114" s="1" t="s">
        <v>2</v>
      </c>
      <c r="B114" s="2" t="s">
        <v>192</v>
      </c>
      <c r="C114" s="4">
        <f>D114+E114</f>
        <v>12</v>
      </c>
      <c r="D114" s="8">
        <f>(F114+H114+J114+L114)*2</f>
        <v>6</v>
      </c>
      <c r="E114" s="8">
        <f>5-RIGHT(G114,1)+5-RIGHT(I114,1)+5-RIGHT(K114,1)+5-RIGHT(M114,1)</f>
        <v>6</v>
      </c>
      <c r="F114" s="5">
        <v>0</v>
      </c>
      <c r="G114" s="5">
        <v>0.5</v>
      </c>
      <c r="H114" s="5">
        <v>0</v>
      </c>
      <c r="I114" s="5">
        <v>0.5</v>
      </c>
      <c r="J114" s="2">
        <v>2</v>
      </c>
      <c r="K114" s="2">
        <v>17.100000000000001</v>
      </c>
      <c r="L114" s="2">
        <v>1</v>
      </c>
      <c r="M114" s="2">
        <v>15.3</v>
      </c>
    </row>
    <row r="115" spans="1:21">
      <c r="A115" s="1" t="s">
        <v>2</v>
      </c>
      <c r="B115" s="2" t="s">
        <v>100</v>
      </c>
      <c r="C115" s="4">
        <f>D115+E115</f>
        <v>12</v>
      </c>
      <c r="D115" s="8">
        <f>(F115+H115+J115+L115)*2</f>
        <v>6</v>
      </c>
      <c r="E115" s="8">
        <f>5-RIGHT(G115,1)+5-RIGHT(I115,1)+5-RIGHT(K115,1)+5-RIGHT(M115,1)</f>
        <v>6</v>
      </c>
      <c r="F115" s="2">
        <v>1</v>
      </c>
      <c r="G115" s="2">
        <v>20.3</v>
      </c>
      <c r="H115" s="2">
        <v>1</v>
      </c>
      <c r="I115" s="10">
        <v>20.3</v>
      </c>
      <c r="J115" s="2">
        <v>1</v>
      </c>
      <c r="K115" s="2">
        <v>20.3</v>
      </c>
      <c r="L115" s="5">
        <v>0</v>
      </c>
      <c r="M115" s="5">
        <v>0.5</v>
      </c>
    </row>
    <row r="116" spans="1:21">
      <c r="A116" s="1" t="s">
        <v>2</v>
      </c>
      <c r="B116" s="2" t="s">
        <v>16</v>
      </c>
      <c r="C116" s="4">
        <f>D116+E116</f>
        <v>12</v>
      </c>
      <c r="D116" s="8">
        <f>(F116+H116+J116+L116)*2</f>
        <v>8</v>
      </c>
      <c r="E116" s="8">
        <f>5-RIGHT(G116,1)+5-RIGHT(I116,1)+5-RIGHT(K116,1)+5-RIGHT(M116,1)</f>
        <v>4</v>
      </c>
      <c r="F116" s="2">
        <v>3</v>
      </c>
      <c r="G116" s="2">
        <v>7.2</v>
      </c>
      <c r="H116" s="5">
        <v>0</v>
      </c>
      <c r="I116" s="5">
        <v>0.5</v>
      </c>
      <c r="J116" s="5">
        <v>0</v>
      </c>
      <c r="K116" s="5">
        <v>0.5</v>
      </c>
      <c r="L116" s="2">
        <v>1</v>
      </c>
      <c r="M116" s="2">
        <v>7.4</v>
      </c>
    </row>
    <row r="117" spans="1:21">
      <c r="A117" s="1" t="s">
        <v>2</v>
      </c>
      <c r="B117" s="2" t="s">
        <v>158</v>
      </c>
      <c r="C117" s="4">
        <f>D117+E117</f>
        <v>11</v>
      </c>
      <c r="D117" s="8">
        <f>(F117+H117+J117+L117)*2</f>
        <v>6</v>
      </c>
      <c r="E117" s="8">
        <f>5-RIGHT(G117,1)+5-RIGHT(I117,1)+5-RIGHT(K117,1)+5-RIGHT(M117,1)</f>
        <v>5</v>
      </c>
      <c r="F117" s="5">
        <v>0</v>
      </c>
      <c r="G117" s="5">
        <v>0.5</v>
      </c>
      <c r="H117" s="2">
        <v>1</v>
      </c>
      <c r="I117" s="10">
        <v>21.4</v>
      </c>
      <c r="J117" s="2">
        <v>1</v>
      </c>
      <c r="K117" s="2">
        <v>21.4</v>
      </c>
      <c r="L117" s="2">
        <v>1</v>
      </c>
      <c r="M117" s="2">
        <v>21.2</v>
      </c>
    </row>
    <row r="118" spans="1:21">
      <c r="A118" s="1" t="s">
        <v>2</v>
      </c>
      <c r="B118" s="2" t="s">
        <v>169</v>
      </c>
      <c r="C118" s="4">
        <f>D118+E118</f>
        <v>11</v>
      </c>
      <c r="D118" s="8">
        <f>(F118+H118+J118+L118)*2</f>
        <v>6</v>
      </c>
      <c r="E118" s="8">
        <f>5-RIGHT(G118,1)+5-RIGHT(I118,1)+5-RIGHT(K118,1)+5-RIGHT(M118,1)</f>
        <v>5</v>
      </c>
      <c r="F118" s="5">
        <v>0</v>
      </c>
      <c r="G118" s="5">
        <v>0.5</v>
      </c>
      <c r="H118" s="2">
        <v>1</v>
      </c>
      <c r="I118" s="10">
        <v>31.4</v>
      </c>
      <c r="J118" s="2">
        <v>1</v>
      </c>
      <c r="K118" s="2">
        <v>31.2</v>
      </c>
      <c r="L118" s="2">
        <v>1</v>
      </c>
      <c r="M118" s="2">
        <v>31.4</v>
      </c>
    </row>
    <row r="119" spans="1:21">
      <c r="A119" s="1" t="s">
        <v>2</v>
      </c>
      <c r="B119" s="2" t="s">
        <v>24</v>
      </c>
      <c r="C119" s="4">
        <f>D119+E119</f>
        <v>11</v>
      </c>
      <c r="D119" s="8">
        <f>(F119+H119+J119+L119)*2</f>
        <v>8</v>
      </c>
      <c r="E119" s="8">
        <f>5-RIGHT(G119,1)+5-RIGHT(I119,1)+5-RIGHT(K119,1)+5-RIGHT(M119,1)</f>
        <v>3</v>
      </c>
      <c r="F119" s="2">
        <v>2</v>
      </c>
      <c r="G119" s="2">
        <v>23.4</v>
      </c>
      <c r="H119" s="2">
        <v>1</v>
      </c>
      <c r="I119" s="10">
        <v>23.4</v>
      </c>
      <c r="J119" s="2">
        <v>1</v>
      </c>
      <c r="K119" s="2">
        <v>23.4</v>
      </c>
      <c r="L119" s="5">
        <v>0</v>
      </c>
      <c r="M119" s="5">
        <v>0.5</v>
      </c>
    </row>
    <row r="120" spans="1:21">
      <c r="A120" s="1" t="s">
        <v>2</v>
      </c>
      <c r="B120" s="2" t="s">
        <v>82</v>
      </c>
      <c r="C120" s="4">
        <f>D120+E120</f>
        <v>11</v>
      </c>
      <c r="D120" s="8">
        <f>(F120+H120+J120+L120)*2</f>
        <v>6</v>
      </c>
      <c r="E120" s="8">
        <f>5-RIGHT(G120,1)+5-RIGHT(I120,1)+5-RIGHT(K120,1)+5-RIGHT(M120,1)</f>
        <v>5</v>
      </c>
      <c r="F120" s="2">
        <v>1</v>
      </c>
      <c r="G120" s="2">
        <v>13.3</v>
      </c>
      <c r="H120" s="5">
        <v>0</v>
      </c>
      <c r="I120" s="5">
        <v>0.5</v>
      </c>
      <c r="J120" s="5">
        <v>0</v>
      </c>
      <c r="K120" s="5">
        <v>0.5</v>
      </c>
      <c r="L120" s="2">
        <v>2</v>
      </c>
      <c r="M120" s="2">
        <v>19.2</v>
      </c>
    </row>
    <row r="121" spans="1:21">
      <c r="A121" s="1" t="s">
        <v>2</v>
      </c>
      <c r="B121" s="2" t="s">
        <v>46</v>
      </c>
      <c r="C121" s="4">
        <f>D121+E121</f>
        <v>11</v>
      </c>
      <c r="D121" s="8">
        <f>(F121+H121+J121+L121)*2</f>
        <v>8</v>
      </c>
      <c r="E121" s="8">
        <f>5-RIGHT(G121,1)+5-RIGHT(I121,1)+5-RIGHT(K121,1)+5-RIGHT(M121,1)</f>
        <v>3</v>
      </c>
      <c r="F121" s="2">
        <v>4</v>
      </c>
      <c r="G121" s="2">
        <v>10.199999999999999</v>
      </c>
      <c r="H121" s="5">
        <v>0</v>
      </c>
      <c r="I121" s="5">
        <v>0.5</v>
      </c>
      <c r="J121" s="5">
        <v>0</v>
      </c>
      <c r="K121" s="5">
        <v>0.5</v>
      </c>
      <c r="L121" s="5">
        <v>0</v>
      </c>
      <c r="M121" s="5">
        <v>0.5</v>
      </c>
    </row>
    <row r="122" spans="1:21">
      <c r="A122" s="1" t="s">
        <v>2</v>
      </c>
      <c r="B122" s="2" t="s">
        <v>76</v>
      </c>
      <c r="C122" s="4">
        <f>D122+E122</f>
        <v>11</v>
      </c>
      <c r="D122" s="8">
        <f>(F122+H122+J122+L122)*2</f>
        <v>6</v>
      </c>
      <c r="E122" s="8">
        <f>5-RIGHT(G122,1)+5-RIGHT(I122,1)+5-RIGHT(K122,1)+5-RIGHT(M122,1)</f>
        <v>5</v>
      </c>
      <c r="F122" s="2">
        <v>1</v>
      </c>
      <c r="G122" s="2">
        <v>9.4</v>
      </c>
      <c r="H122" s="2">
        <v>2</v>
      </c>
      <c r="I122" s="10">
        <v>9.1</v>
      </c>
      <c r="J122" s="5">
        <v>0</v>
      </c>
      <c r="K122" s="5">
        <v>0.5</v>
      </c>
      <c r="L122" s="5">
        <v>0</v>
      </c>
      <c r="M122" s="5">
        <v>0.5</v>
      </c>
      <c r="Q122" s="1" t="s">
        <v>393</v>
      </c>
      <c r="R122" s="1" t="s">
        <v>215</v>
      </c>
      <c r="S122" s="1" t="s">
        <v>362</v>
      </c>
      <c r="T122" s="1">
        <f>VLOOKUP(LEFT(S122,1),V:W,2)</f>
        <v>2</v>
      </c>
      <c r="U122" s="5" t="str">
        <f t="shared" ref="U122:U159" si="1">RIGHT(S122,2)&amp;"."&amp;T122</f>
        <v>17.2</v>
      </c>
    </row>
    <row r="123" spans="1:21">
      <c r="A123" s="1" t="s">
        <v>2</v>
      </c>
      <c r="B123" s="2" t="s">
        <v>147</v>
      </c>
      <c r="C123" s="4">
        <f>D123+E123</f>
        <v>11</v>
      </c>
      <c r="D123" s="8">
        <f>(F123+H123+J123+L123)*2</f>
        <v>6</v>
      </c>
      <c r="E123" s="8">
        <f>5-RIGHT(G123,1)+5-RIGHT(I123,1)+5-RIGHT(K123,1)+5-RIGHT(M123,1)</f>
        <v>5</v>
      </c>
      <c r="F123" s="5">
        <v>0</v>
      </c>
      <c r="G123" s="5">
        <v>0.5</v>
      </c>
      <c r="H123" s="5">
        <v>0</v>
      </c>
      <c r="I123" s="5">
        <v>0.5</v>
      </c>
      <c r="J123" s="2">
        <v>1</v>
      </c>
      <c r="K123" s="2">
        <v>13.3</v>
      </c>
      <c r="L123" s="2">
        <v>2</v>
      </c>
      <c r="M123" s="2">
        <v>13.2</v>
      </c>
      <c r="Q123" s="1" t="s">
        <v>394</v>
      </c>
      <c r="R123" s="1" t="s">
        <v>216</v>
      </c>
      <c r="S123" s="1" t="s">
        <v>363</v>
      </c>
      <c r="T123" s="1">
        <f>VLOOKUP(LEFT(S123,1),V:W,2)</f>
        <v>3</v>
      </c>
      <c r="U123" s="5" t="str">
        <f t="shared" si="1"/>
        <v>18.3</v>
      </c>
    </row>
    <row r="124" spans="1:21">
      <c r="A124" s="1" t="s">
        <v>2</v>
      </c>
      <c r="B124" s="2" t="s">
        <v>63</v>
      </c>
      <c r="C124" s="4">
        <f>D124+E124</f>
        <v>11</v>
      </c>
      <c r="D124" s="8">
        <f>(F124+H124+J124+L124)*2</f>
        <v>4</v>
      </c>
      <c r="E124" s="8">
        <f>5-RIGHT(G124,1)+5-RIGHT(I124,1)+5-RIGHT(K124,1)+5-RIGHT(M124,1)</f>
        <v>7</v>
      </c>
      <c r="F124" s="2">
        <v>1</v>
      </c>
      <c r="G124" s="2">
        <v>3.2</v>
      </c>
      <c r="H124" s="5">
        <v>0</v>
      </c>
      <c r="I124" s="5">
        <v>0.5</v>
      </c>
      <c r="J124" s="5">
        <v>0</v>
      </c>
      <c r="K124" s="5">
        <v>0.5</v>
      </c>
      <c r="L124" s="2">
        <v>1</v>
      </c>
      <c r="M124" s="2">
        <v>3.1</v>
      </c>
      <c r="Q124" s="1" t="s">
        <v>395</v>
      </c>
      <c r="R124" s="1" t="s">
        <v>217</v>
      </c>
      <c r="S124" s="1" t="s">
        <v>364</v>
      </c>
      <c r="T124" s="1">
        <f>VLOOKUP(LEFT(S124,1),V:W,2)</f>
        <v>4</v>
      </c>
      <c r="U124" s="5" t="str">
        <f t="shared" si="1"/>
        <v>19.4</v>
      </c>
    </row>
    <row r="125" spans="1:21">
      <c r="A125" s="1" t="s">
        <v>2</v>
      </c>
      <c r="B125" s="2" t="s">
        <v>151</v>
      </c>
      <c r="C125" s="4">
        <f>D125+E125</f>
        <v>11</v>
      </c>
      <c r="D125" s="8">
        <f>(F125+H125+J125+L125)*2</f>
        <v>6</v>
      </c>
      <c r="E125" s="8">
        <f>5-RIGHT(G125,1)+5-RIGHT(I125,1)+5-RIGHT(K125,1)+5-RIGHT(M125,1)</f>
        <v>5</v>
      </c>
      <c r="F125" s="5">
        <v>0</v>
      </c>
      <c r="G125" s="5">
        <v>0.5</v>
      </c>
      <c r="H125" s="5">
        <v>0</v>
      </c>
      <c r="I125" s="5">
        <v>0.5</v>
      </c>
      <c r="J125" s="2">
        <v>1</v>
      </c>
      <c r="K125" s="2">
        <v>11.4</v>
      </c>
      <c r="L125" s="2">
        <v>2</v>
      </c>
      <c r="M125" s="2">
        <v>11.1</v>
      </c>
      <c r="Q125" s="1" t="s">
        <v>396</v>
      </c>
      <c r="R125" s="1" t="s">
        <v>101</v>
      </c>
      <c r="S125" s="1" t="s">
        <v>365</v>
      </c>
      <c r="T125" s="1">
        <f>VLOOKUP(LEFT(S125,1),V:W,2)</f>
        <v>1</v>
      </c>
      <c r="U125" s="5" t="str">
        <f t="shared" si="1"/>
        <v>20.1</v>
      </c>
    </row>
    <row r="126" spans="1:21">
      <c r="A126" s="1" t="s">
        <v>2</v>
      </c>
      <c r="B126" s="2" t="s">
        <v>142</v>
      </c>
      <c r="C126" s="4">
        <f>D126+E126</f>
        <v>11</v>
      </c>
      <c r="D126" s="8">
        <f>(F126+H126+J126+L126)*2</f>
        <v>6</v>
      </c>
      <c r="E126" s="8">
        <f>5-RIGHT(G126,1)+5-RIGHT(I126,1)+5-RIGHT(K126,1)+5-RIGHT(M126,1)</f>
        <v>5</v>
      </c>
      <c r="F126" s="5">
        <v>0</v>
      </c>
      <c r="G126" s="5">
        <v>0.5</v>
      </c>
      <c r="H126" s="2">
        <v>1</v>
      </c>
      <c r="I126" s="10">
        <v>9.4</v>
      </c>
      <c r="J126" s="2">
        <v>1</v>
      </c>
      <c r="K126" s="6">
        <v>9.4</v>
      </c>
      <c r="L126" s="2">
        <v>1</v>
      </c>
      <c r="M126" s="2">
        <v>9.1999999999999993</v>
      </c>
      <c r="Q126" s="1" t="s">
        <v>397</v>
      </c>
      <c r="R126" s="1" t="s">
        <v>95</v>
      </c>
      <c r="S126" s="1" t="s">
        <v>366</v>
      </c>
      <c r="T126" s="1">
        <f>VLOOKUP(LEFT(S126,1),V:W,2)</f>
        <v>2</v>
      </c>
      <c r="U126" s="5" t="str">
        <f t="shared" si="1"/>
        <v>19.2</v>
      </c>
    </row>
    <row r="127" spans="1:21">
      <c r="A127" s="1" t="s">
        <v>2</v>
      </c>
      <c r="B127" s="2" t="s">
        <v>14</v>
      </c>
      <c r="C127" s="4">
        <f>D127+E127</f>
        <v>10</v>
      </c>
      <c r="D127" s="8">
        <f>(F127+H127+J127+L127)*2</f>
        <v>6</v>
      </c>
      <c r="E127" s="8">
        <f>5-RIGHT(G127,1)+5-RIGHT(I127,1)+5-RIGHT(K127,1)+5-RIGHT(M127,1)</f>
        <v>4</v>
      </c>
      <c r="F127" s="2">
        <v>1</v>
      </c>
      <c r="G127" s="2">
        <v>7.4</v>
      </c>
      <c r="H127" s="2">
        <v>1</v>
      </c>
      <c r="I127" s="10">
        <v>5.4</v>
      </c>
      <c r="J127" s="5">
        <v>0</v>
      </c>
      <c r="K127" s="5">
        <v>0.5</v>
      </c>
      <c r="L127" s="2">
        <v>1</v>
      </c>
      <c r="M127" s="2">
        <v>7.3</v>
      </c>
      <c r="Q127" s="1" t="s">
        <v>398</v>
      </c>
      <c r="R127" s="1" t="s">
        <v>100</v>
      </c>
      <c r="S127" s="1" t="s">
        <v>367</v>
      </c>
      <c r="T127" s="1">
        <f>VLOOKUP(LEFT(S127,1),V:W,2)</f>
        <v>3</v>
      </c>
      <c r="U127" s="5" t="str">
        <f t="shared" si="1"/>
        <v>20.3</v>
      </c>
    </row>
    <row r="128" spans="1:21">
      <c r="A128" s="1" t="s">
        <v>2</v>
      </c>
      <c r="B128" s="2" t="s">
        <v>202</v>
      </c>
      <c r="C128" s="4">
        <f>D128+E128</f>
        <v>10</v>
      </c>
      <c r="D128" s="8">
        <f>(F128+H128+J128+L128)*2</f>
        <v>6</v>
      </c>
      <c r="E128" s="8">
        <f>5-RIGHT(G128,1)+5-RIGHT(I128,1)+5-RIGHT(K128,1)+5-RIGHT(M128,1)</f>
        <v>4</v>
      </c>
      <c r="F128" s="5">
        <v>0</v>
      </c>
      <c r="G128" s="5">
        <v>0.5</v>
      </c>
      <c r="H128" s="5">
        <v>0</v>
      </c>
      <c r="I128" s="5">
        <v>0.5</v>
      </c>
      <c r="J128" s="2">
        <v>3</v>
      </c>
      <c r="K128" s="6">
        <v>24.1</v>
      </c>
      <c r="L128" s="5">
        <v>0</v>
      </c>
      <c r="M128" s="5">
        <v>0.5</v>
      </c>
      <c r="Q128" s="1" t="s">
        <v>399</v>
      </c>
      <c r="R128" s="1" t="s">
        <v>218</v>
      </c>
      <c r="S128" s="1" t="s">
        <v>368</v>
      </c>
      <c r="T128" s="1">
        <f>VLOOKUP(LEFT(S128,1),V:W,2)</f>
        <v>4</v>
      </c>
      <c r="U128" s="5" t="str">
        <f t="shared" si="1"/>
        <v>17.4</v>
      </c>
    </row>
    <row r="129" spans="1:21">
      <c r="A129" s="1" t="s">
        <v>2</v>
      </c>
      <c r="B129" s="2" t="s">
        <v>134</v>
      </c>
      <c r="C129" s="4">
        <f>D129+E129</f>
        <v>10</v>
      </c>
      <c r="D129" s="8">
        <f>(F129+H129+J129+L129)*2</f>
        <v>8</v>
      </c>
      <c r="E129" s="8">
        <f>5-RIGHT(G129,1)+5-RIGHT(I129,1)+5-RIGHT(K129,1)+5-RIGHT(M129,1)</f>
        <v>2</v>
      </c>
      <c r="F129" s="5">
        <v>0</v>
      </c>
      <c r="G129" s="5">
        <v>0.5</v>
      </c>
      <c r="H129" s="2">
        <v>2</v>
      </c>
      <c r="I129" s="2">
        <v>1.4</v>
      </c>
      <c r="J129" s="5">
        <v>0</v>
      </c>
      <c r="K129" s="5">
        <v>0.5</v>
      </c>
      <c r="L129" s="2">
        <v>2</v>
      </c>
      <c r="M129" s="2">
        <v>1.4</v>
      </c>
      <c r="Q129" s="1" t="s">
        <v>400</v>
      </c>
      <c r="R129" s="1" t="s">
        <v>1</v>
      </c>
      <c r="S129" s="1" t="s">
        <v>369</v>
      </c>
      <c r="T129" s="1">
        <f>VLOOKUP(LEFT(S129,1),V:W,2)</f>
        <v>1</v>
      </c>
      <c r="U129" s="5" t="str">
        <f t="shared" si="1"/>
        <v>18.1</v>
      </c>
    </row>
    <row r="130" spans="1:21">
      <c r="A130" s="1" t="s">
        <v>2</v>
      </c>
      <c r="B130" s="2" t="s">
        <v>150</v>
      </c>
      <c r="C130" s="4">
        <f>D130+E130</f>
        <v>10</v>
      </c>
      <c r="D130" s="8">
        <f>(F130+H130+J130+L130)*2</f>
        <v>6</v>
      </c>
      <c r="E130" s="8">
        <f>5-RIGHT(G130,1)+5-RIGHT(I130,1)+5-RIGHT(K130,1)+5-RIGHT(M130,1)</f>
        <v>4</v>
      </c>
      <c r="F130" s="2">
        <v>2</v>
      </c>
      <c r="G130" s="2">
        <v>13.2</v>
      </c>
      <c r="H130" s="5">
        <v>0</v>
      </c>
      <c r="I130" s="5">
        <v>0.5</v>
      </c>
      <c r="J130" s="5">
        <v>0</v>
      </c>
      <c r="K130" s="5">
        <v>0.5</v>
      </c>
      <c r="L130" s="2">
        <v>1</v>
      </c>
      <c r="M130" s="2">
        <v>13.4</v>
      </c>
      <c r="Q130" s="1" t="s">
        <v>401</v>
      </c>
      <c r="R130" s="1" t="s">
        <v>164</v>
      </c>
      <c r="S130" s="1" t="s">
        <v>370</v>
      </c>
      <c r="T130" s="1">
        <f>VLOOKUP(LEFT(S130,1),V:W,2)</f>
        <v>2</v>
      </c>
      <c r="U130" s="5" t="str">
        <f t="shared" si="1"/>
        <v>21.2</v>
      </c>
    </row>
    <row r="131" spans="1:21">
      <c r="A131" s="1" t="s">
        <v>2</v>
      </c>
      <c r="B131" s="2" t="s">
        <v>67</v>
      </c>
      <c r="C131" s="4">
        <f>D131+E131</f>
        <v>10</v>
      </c>
      <c r="D131" s="8">
        <f>(F131+H131+J131+L131)*2</f>
        <v>8</v>
      </c>
      <c r="E131" s="8">
        <f>5-RIGHT(G131,1)+5-RIGHT(I131,1)+5-RIGHT(K131,1)+5-RIGHT(M131,1)</f>
        <v>2</v>
      </c>
      <c r="F131" s="2">
        <v>2</v>
      </c>
      <c r="G131" s="2">
        <v>5.4</v>
      </c>
      <c r="H131" s="5">
        <v>0</v>
      </c>
      <c r="I131" s="5">
        <v>0.5</v>
      </c>
      <c r="J131" s="5">
        <v>0</v>
      </c>
      <c r="K131" s="5">
        <v>0.5</v>
      </c>
      <c r="L131" s="2">
        <v>2</v>
      </c>
      <c r="M131" s="2">
        <v>6.4</v>
      </c>
      <c r="Q131" s="1" t="s">
        <v>402</v>
      </c>
      <c r="R131" s="1" t="s">
        <v>32</v>
      </c>
      <c r="S131" s="1" t="s">
        <v>371</v>
      </c>
      <c r="T131" s="1">
        <f>VLOOKUP(LEFT(S131,1),V:W,2)</f>
        <v>3</v>
      </c>
      <c r="U131" s="5" t="str">
        <f t="shared" si="1"/>
        <v>22.3</v>
      </c>
    </row>
    <row r="132" spans="1:21">
      <c r="A132" s="1" t="s">
        <v>2</v>
      </c>
      <c r="B132" s="2" t="s">
        <v>56</v>
      </c>
      <c r="C132" s="4">
        <f>D132+E132</f>
        <v>10</v>
      </c>
      <c r="D132" s="8">
        <f>(F132+H132+J132+L132)*2</f>
        <v>4</v>
      </c>
      <c r="E132" s="8">
        <f>5-RIGHT(G132,1)+5-RIGHT(I132,1)+5-RIGHT(K132,1)+5-RIGHT(M132,1)</f>
        <v>6</v>
      </c>
      <c r="F132" s="2">
        <v>1</v>
      </c>
      <c r="G132" s="2">
        <v>31.1</v>
      </c>
      <c r="H132" s="5">
        <v>0</v>
      </c>
      <c r="I132" s="5">
        <v>0.5</v>
      </c>
      <c r="J132" s="5">
        <v>0</v>
      </c>
      <c r="K132" s="5">
        <v>0.5</v>
      </c>
      <c r="L132" s="2">
        <v>1</v>
      </c>
      <c r="M132" s="2">
        <v>30.3</v>
      </c>
      <c r="Q132" s="1" t="s">
        <v>403</v>
      </c>
      <c r="R132" s="1" t="s">
        <v>24</v>
      </c>
      <c r="S132" s="1" t="s">
        <v>372</v>
      </c>
      <c r="T132" s="1">
        <f>VLOOKUP(LEFT(S132,1),V:W,2)</f>
        <v>4</v>
      </c>
      <c r="U132" s="5" t="str">
        <f t="shared" si="1"/>
        <v>23.4</v>
      </c>
    </row>
    <row r="133" spans="1:21">
      <c r="A133" s="1" t="s">
        <v>2</v>
      </c>
      <c r="B133" s="2" t="s">
        <v>229</v>
      </c>
      <c r="C133" s="4">
        <f>D133+E133</f>
        <v>10</v>
      </c>
      <c r="D133" s="8">
        <f>(F133+H133+J133+L133)*2</f>
        <v>6</v>
      </c>
      <c r="E133" s="8">
        <f>5-RIGHT(G133,1)+5-RIGHT(I133,1)+5-RIGHT(K133,1)+5-RIGHT(M133,1)</f>
        <v>4</v>
      </c>
      <c r="F133" s="5">
        <v>0</v>
      </c>
      <c r="G133" s="5">
        <v>0.5</v>
      </c>
      <c r="H133" s="2">
        <v>3</v>
      </c>
      <c r="I133" s="10">
        <v>6.1</v>
      </c>
      <c r="J133" s="5">
        <v>0</v>
      </c>
      <c r="K133" s="5">
        <v>0.5</v>
      </c>
      <c r="L133" s="5">
        <v>0</v>
      </c>
      <c r="M133" s="5">
        <v>0.5</v>
      </c>
      <c r="Q133" s="1" t="s">
        <v>404</v>
      </c>
      <c r="R133" s="1" t="s">
        <v>219</v>
      </c>
      <c r="S133" s="1" t="s">
        <v>373</v>
      </c>
      <c r="T133" s="1">
        <f>VLOOKUP(LEFT(S133,1),V:W,2)</f>
        <v>1</v>
      </c>
      <c r="U133" s="5" t="str">
        <f t="shared" si="1"/>
        <v>24.1</v>
      </c>
    </row>
    <row r="134" spans="1:21">
      <c r="A134" s="1" t="s">
        <v>2</v>
      </c>
      <c r="B134" s="2" t="s">
        <v>88</v>
      </c>
      <c r="C134" s="4">
        <f>D134+E134</f>
        <v>10</v>
      </c>
      <c r="D134" s="8">
        <f>(F134+H134+J134+L134)*2</f>
        <v>6</v>
      </c>
      <c r="E134" s="8">
        <f>5-RIGHT(G134,1)+5-RIGHT(I134,1)+5-RIGHT(K134,1)+5-RIGHT(M134,1)</f>
        <v>4</v>
      </c>
      <c r="F134" s="2">
        <v>3</v>
      </c>
      <c r="G134" s="2">
        <v>16.100000000000001</v>
      </c>
      <c r="H134" s="5">
        <v>0</v>
      </c>
      <c r="I134" s="5">
        <v>0.5</v>
      </c>
      <c r="J134" s="5">
        <v>0</v>
      </c>
      <c r="K134" s="5">
        <v>0.5</v>
      </c>
      <c r="L134" s="5">
        <v>0</v>
      </c>
      <c r="M134" s="5">
        <v>0.5</v>
      </c>
      <c r="Q134" s="1" t="s">
        <v>405</v>
      </c>
      <c r="R134" s="1" t="s">
        <v>204</v>
      </c>
      <c r="S134" s="1" t="s">
        <v>374</v>
      </c>
      <c r="T134" s="1">
        <f>VLOOKUP(LEFT(S134,1),V:W,2)</f>
        <v>2</v>
      </c>
      <c r="U134" s="5" t="str">
        <f t="shared" si="1"/>
        <v>23.2</v>
      </c>
    </row>
    <row r="135" spans="1:21">
      <c r="A135" s="1" t="s">
        <v>950</v>
      </c>
      <c r="B135" s="14" t="s">
        <v>206</v>
      </c>
      <c r="C135" s="4">
        <f>D135+E135</f>
        <v>10</v>
      </c>
      <c r="D135" s="8">
        <f>(F135+H135+J135+L135)*2</f>
        <v>6</v>
      </c>
      <c r="E135" s="8">
        <f>5-RIGHT(G135,1)+5-RIGHT(I135,1)+5-RIGHT(K135,1)+5-RIGHT(M135,1)</f>
        <v>4</v>
      </c>
      <c r="F135" s="5">
        <v>0</v>
      </c>
      <c r="G135" s="5">
        <v>0.5</v>
      </c>
      <c r="H135" s="2">
        <v>1</v>
      </c>
      <c r="I135" s="10">
        <v>28.4</v>
      </c>
      <c r="J135" s="2">
        <v>2</v>
      </c>
      <c r="K135" s="6">
        <v>28.2</v>
      </c>
      <c r="L135" s="5">
        <v>0</v>
      </c>
      <c r="M135" s="5">
        <v>0.5</v>
      </c>
      <c r="Q135" s="1" t="s">
        <v>406</v>
      </c>
      <c r="R135" s="1" t="s">
        <v>161</v>
      </c>
      <c r="S135" s="1" t="s">
        <v>375</v>
      </c>
      <c r="T135" s="1">
        <f>VLOOKUP(LEFT(S135,1),V:W,2)</f>
        <v>3</v>
      </c>
      <c r="U135" s="5" t="str">
        <f>RIGHT(S135,2)&amp;"."&amp;T135</f>
        <v>24.3</v>
      </c>
    </row>
    <row r="136" spans="1:21">
      <c r="A136" s="1" t="s">
        <v>2</v>
      </c>
      <c r="B136" s="2" t="s">
        <v>159</v>
      </c>
      <c r="C136" s="4">
        <f>D136+E136</f>
        <v>9</v>
      </c>
      <c r="D136" s="8">
        <f>(F136+H136+J136+L136)*2</f>
        <v>6</v>
      </c>
      <c r="E136" s="8">
        <f>5-RIGHT(G136,1)+5-RIGHT(I136,1)+5-RIGHT(K136,1)+5-RIGHT(M136,1)</f>
        <v>3</v>
      </c>
      <c r="F136" s="5">
        <v>0</v>
      </c>
      <c r="G136" s="5">
        <v>0.5</v>
      </c>
      <c r="H136" s="5">
        <v>0</v>
      </c>
      <c r="I136" s="5">
        <v>0.5</v>
      </c>
      <c r="J136" s="2">
        <v>2</v>
      </c>
      <c r="K136" s="2">
        <v>23.3</v>
      </c>
      <c r="L136" s="2">
        <v>1</v>
      </c>
      <c r="M136" s="2">
        <v>23.4</v>
      </c>
      <c r="Q136" s="1" t="s">
        <v>407</v>
      </c>
      <c r="R136" s="1" t="s">
        <v>158</v>
      </c>
      <c r="S136" s="1" t="s">
        <v>376</v>
      </c>
      <c r="T136" s="1">
        <f>VLOOKUP(LEFT(S136,1),V:W,2)</f>
        <v>4</v>
      </c>
      <c r="U136" s="5" t="str">
        <f>RIGHT(S136,2)&amp;"."&amp;T136</f>
        <v>21.4</v>
      </c>
    </row>
    <row r="137" spans="1:21">
      <c r="A137" s="1" t="s">
        <v>2</v>
      </c>
      <c r="B137" s="2" t="s">
        <v>106</v>
      </c>
      <c r="C137" s="4">
        <f>D137+E137</f>
        <v>9</v>
      </c>
      <c r="D137" s="8">
        <f>(F137+H137+J137+L137)*2</f>
        <v>6</v>
      </c>
      <c r="E137" s="8">
        <f>5-RIGHT(G137,1)+5-RIGHT(I137,1)+5-RIGHT(K137,1)+5-RIGHT(M137,1)</f>
        <v>3</v>
      </c>
      <c r="F137" s="2">
        <v>2</v>
      </c>
      <c r="G137" s="2">
        <v>24.3</v>
      </c>
      <c r="H137" s="5">
        <v>0</v>
      </c>
      <c r="I137" s="5">
        <v>0.5</v>
      </c>
      <c r="J137" s="5">
        <v>0</v>
      </c>
      <c r="K137" s="5">
        <v>0.5</v>
      </c>
      <c r="L137" s="2">
        <v>1</v>
      </c>
      <c r="M137" s="2">
        <v>24.4</v>
      </c>
      <c r="Q137" s="1" t="s">
        <v>408</v>
      </c>
      <c r="R137" s="1" t="s">
        <v>31</v>
      </c>
      <c r="S137" s="1" t="s">
        <v>377</v>
      </c>
      <c r="T137" s="1">
        <f>VLOOKUP(LEFT(S137,1),V:W,2)</f>
        <v>1</v>
      </c>
      <c r="U137" s="5" t="str">
        <f>RIGHT(S137,2)&amp;"."&amp;T137</f>
        <v>22.1</v>
      </c>
    </row>
    <row r="138" spans="1:21">
      <c r="A138" s="1" t="s">
        <v>2</v>
      </c>
      <c r="B138" s="2" t="s">
        <v>98</v>
      </c>
      <c r="C138" s="4">
        <f>D138+E138</f>
        <v>9</v>
      </c>
      <c r="D138" s="8">
        <f>(F138+H138+J138+L138)*2</f>
        <v>4</v>
      </c>
      <c r="E138" s="8">
        <f>5-RIGHT(G138,1)+5-RIGHT(I138,1)+5-RIGHT(K138,1)+5-RIGHT(M138,1)</f>
        <v>5</v>
      </c>
      <c r="F138" s="2">
        <v>1</v>
      </c>
      <c r="G138" s="2">
        <v>20.100000000000001</v>
      </c>
      <c r="H138" s="5">
        <v>0</v>
      </c>
      <c r="I138" s="5">
        <v>0.5</v>
      </c>
      <c r="J138" s="5">
        <v>0</v>
      </c>
      <c r="K138" s="5">
        <v>0.5</v>
      </c>
      <c r="L138" s="2">
        <v>1</v>
      </c>
      <c r="M138" s="2">
        <v>20.399999999999999</v>
      </c>
      <c r="Q138" s="1" t="s">
        <v>409</v>
      </c>
      <c r="R138" s="1" t="s">
        <v>220</v>
      </c>
      <c r="S138" s="1" t="s">
        <v>378</v>
      </c>
      <c r="T138" s="1">
        <f>VLOOKUP(LEFT(S138,1),V:W,2)</f>
        <v>3</v>
      </c>
      <c r="U138" s="5" t="str">
        <f>RIGHT(S138,2)&amp;"."&amp;T138</f>
        <v>17.3</v>
      </c>
    </row>
    <row r="139" spans="1:21">
      <c r="A139" s="1" t="s">
        <v>2</v>
      </c>
      <c r="B139" s="2" t="s">
        <v>69</v>
      </c>
      <c r="C139" s="4">
        <f>D139+E139</f>
        <v>9</v>
      </c>
      <c r="D139" s="8">
        <f>(F139+H139+J139+L139)*2</f>
        <v>4</v>
      </c>
      <c r="E139" s="8">
        <f>5-RIGHT(G139,1)+5-RIGHT(I139,1)+5-RIGHT(K139,1)+5-RIGHT(M139,1)</f>
        <v>5</v>
      </c>
      <c r="F139" s="2">
        <v>1</v>
      </c>
      <c r="G139" s="2">
        <v>6.3</v>
      </c>
      <c r="H139" s="5">
        <v>0</v>
      </c>
      <c r="I139" s="5">
        <v>0.5</v>
      </c>
      <c r="J139" s="2">
        <v>1</v>
      </c>
      <c r="K139" s="6">
        <v>6.2</v>
      </c>
      <c r="L139" s="5">
        <v>0</v>
      </c>
      <c r="M139" s="5">
        <v>0.5</v>
      </c>
      <c r="Q139" s="1" t="s">
        <v>410</v>
      </c>
      <c r="R139" s="1" t="s">
        <v>26</v>
      </c>
      <c r="S139" s="1" t="s">
        <v>379</v>
      </c>
      <c r="T139" s="1">
        <f>VLOOKUP(LEFT(S139,1),V:W,2)</f>
        <v>2</v>
      </c>
      <c r="U139" s="5" t="str">
        <f>RIGHT(S139,2)&amp;"."&amp;T139</f>
        <v>18.2</v>
      </c>
    </row>
    <row r="140" spans="1:21">
      <c r="A140" s="1" t="s">
        <v>2</v>
      </c>
      <c r="B140" s="2" t="s">
        <v>141</v>
      </c>
      <c r="C140" s="4">
        <f>D140+E140</f>
        <v>9</v>
      </c>
      <c r="D140" s="8">
        <f>(F140+H140+J140+L140)*2</f>
        <v>6</v>
      </c>
      <c r="E140" s="8">
        <f>5-RIGHT(G140,1)+5-RIGHT(I140,1)+5-RIGHT(K140,1)+5-RIGHT(M140,1)</f>
        <v>3</v>
      </c>
      <c r="F140" s="5">
        <v>0</v>
      </c>
      <c r="G140" s="5">
        <v>0.5</v>
      </c>
      <c r="H140" s="5">
        <v>0</v>
      </c>
      <c r="I140" s="5">
        <v>0.5</v>
      </c>
      <c r="J140" s="5">
        <v>0</v>
      </c>
      <c r="K140" s="5">
        <v>0.5</v>
      </c>
      <c r="L140" s="2">
        <v>3</v>
      </c>
      <c r="M140" s="2">
        <v>17.2</v>
      </c>
      <c r="Q140" s="1" t="s">
        <v>411</v>
      </c>
      <c r="R140" s="1" t="s">
        <v>221</v>
      </c>
      <c r="S140" s="1" t="s">
        <v>380</v>
      </c>
      <c r="T140" s="1">
        <f>VLOOKUP(LEFT(S140,1),V:W,2)</f>
        <v>1</v>
      </c>
      <c r="U140" s="5" t="str">
        <f>RIGHT(S140,2)&amp;"."&amp;T140</f>
        <v>19.1</v>
      </c>
    </row>
    <row r="141" spans="1:21">
      <c r="A141" s="1" t="s">
        <v>2</v>
      </c>
      <c r="B141" s="2" t="s">
        <v>73</v>
      </c>
      <c r="C141" s="4">
        <f>D141+E141</f>
        <v>9</v>
      </c>
      <c r="D141" s="8">
        <f>(F141+H141+J141+L141)*2</f>
        <v>6</v>
      </c>
      <c r="E141" s="8">
        <f>5-RIGHT(G141,1)+5-RIGHT(I141,1)+5-RIGHT(K141,1)+5-RIGHT(M141,1)</f>
        <v>3</v>
      </c>
      <c r="F141" s="2">
        <v>1</v>
      </c>
      <c r="G141" s="2">
        <v>8.4</v>
      </c>
      <c r="H141" s="2">
        <v>1</v>
      </c>
      <c r="I141" s="10">
        <v>12.4</v>
      </c>
      <c r="J141" s="2">
        <v>1</v>
      </c>
      <c r="K141" s="2">
        <v>12.4</v>
      </c>
      <c r="L141" s="5">
        <v>0</v>
      </c>
      <c r="M141" s="5">
        <v>0.5</v>
      </c>
      <c r="Q141" s="1" t="s">
        <v>412</v>
      </c>
      <c r="R141" s="1" t="s">
        <v>222</v>
      </c>
      <c r="S141" s="1" t="s">
        <v>381</v>
      </c>
      <c r="T141" s="1">
        <f>VLOOKUP(LEFT(S141,1),V:W,2)</f>
        <v>4</v>
      </c>
      <c r="U141" s="5" t="str">
        <f>RIGHT(S141,2)&amp;"."&amp;T141</f>
        <v>20.4</v>
      </c>
    </row>
    <row r="142" spans="1:21">
      <c r="A142" s="1" t="s">
        <v>950</v>
      </c>
      <c r="B142" s="14" t="s">
        <v>209</v>
      </c>
      <c r="C142" s="4">
        <f>D142+E142</f>
        <v>9</v>
      </c>
      <c r="D142" s="8">
        <f>(F142+H142+J142+L142)*2</f>
        <v>4</v>
      </c>
      <c r="E142" s="8">
        <f>5-RIGHT(G142,1)+5-RIGHT(I142,1)+5-RIGHT(K142,1)+5-RIGHT(M142,1)</f>
        <v>5</v>
      </c>
      <c r="F142" s="5">
        <v>0</v>
      </c>
      <c r="G142" s="5">
        <v>0.5</v>
      </c>
      <c r="H142" s="2">
        <v>1</v>
      </c>
      <c r="I142" s="10">
        <v>30.3</v>
      </c>
      <c r="J142" s="2">
        <v>1</v>
      </c>
      <c r="K142" s="2">
        <v>30.2</v>
      </c>
      <c r="L142" s="5">
        <v>0</v>
      </c>
      <c r="M142" s="5">
        <v>0.5</v>
      </c>
      <c r="Q142" s="1" t="s">
        <v>413</v>
      </c>
      <c r="R142" s="1" t="s">
        <v>94</v>
      </c>
      <c r="S142" s="1" t="s">
        <v>382</v>
      </c>
      <c r="T142" s="1">
        <f>VLOOKUP(LEFT(S142,1),V:W,2)</f>
        <v>3</v>
      </c>
      <c r="U142" s="5" t="str">
        <f>RIGHT(S142,2)&amp;"."&amp;T142</f>
        <v>19.3</v>
      </c>
    </row>
    <row r="143" spans="1:21">
      <c r="A143" s="1" t="s">
        <v>2</v>
      </c>
      <c r="B143" s="2" t="s">
        <v>201</v>
      </c>
      <c r="C143" s="4">
        <f>D143+E143</f>
        <v>9</v>
      </c>
      <c r="D143" s="8">
        <f>(F143+H143+J143+L143)*2</f>
        <v>4</v>
      </c>
      <c r="E143" s="8">
        <f>5-RIGHT(G143,1)+5-RIGHT(I143,1)+5-RIGHT(K143,1)+5-RIGHT(M143,1)</f>
        <v>5</v>
      </c>
      <c r="F143" s="5">
        <v>0</v>
      </c>
      <c r="G143" s="5">
        <v>0.5</v>
      </c>
      <c r="H143" s="2">
        <v>1</v>
      </c>
      <c r="I143" s="10">
        <v>16.3</v>
      </c>
      <c r="J143" s="2">
        <v>1</v>
      </c>
      <c r="K143" s="6">
        <v>16.2</v>
      </c>
      <c r="L143" s="5">
        <v>0</v>
      </c>
      <c r="M143" s="5">
        <v>0.5</v>
      </c>
      <c r="Q143" s="1" t="s">
        <v>414</v>
      </c>
      <c r="R143" s="1" t="s">
        <v>99</v>
      </c>
      <c r="S143" s="1" t="s">
        <v>383</v>
      </c>
      <c r="T143" s="1">
        <f>VLOOKUP(LEFT(S143,1),V:W,2)</f>
        <v>2</v>
      </c>
      <c r="U143" s="5" t="str">
        <f>RIGHT(S143,2)&amp;"."&amp;T143</f>
        <v>20.2</v>
      </c>
    </row>
    <row r="144" spans="1:21">
      <c r="A144" s="1" t="s">
        <v>2</v>
      </c>
      <c r="B144" s="2" t="s">
        <v>43</v>
      </c>
      <c r="C144" s="4">
        <f>D144+E144</f>
        <v>9</v>
      </c>
      <c r="D144" s="8">
        <f>(F144+H144+J144+L144)*2</f>
        <v>4</v>
      </c>
      <c r="E144" s="8">
        <f>5-RIGHT(G144,1)+5-RIGHT(I144,1)+5-RIGHT(K144,1)+5-RIGHT(M144,1)</f>
        <v>5</v>
      </c>
      <c r="F144" s="2">
        <v>1</v>
      </c>
      <c r="G144" s="2">
        <v>11.2</v>
      </c>
      <c r="H144" s="2">
        <v>1</v>
      </c>
      <c r="I144" s="10">
        <v>10.3</v>
      </c>
      <c r="J144" s="5">
        <v>0</v>
      </c>
      <c r="K144" s="5">
        <v>0.5</v>
      </c>
      <c r="L144" s="5">
        <v>0</v>
      </c>
      <c r="M144" s="5">
        <v>0.5</v>
      </c>
      <c r="Q144" s="1" t="s">
        <v>415</v>
      </c>
      <c r="R144" s="1" t="s">
        <v>90</v>
      </c>
      <c r="S144" s="1" t="s">
        <v>384</v>
      </c>
      <c r="T144" s="1">
        <f>VLOOKUP(LEFT(S144,1),V:W,2)</f>
        <v>1</v>
      </c>
      <c r="U144" s="5" t="str">
        <f>RIGHT(S144,2)&amp;"."&amp;T144</f>
        <v>17.1</v>
      </c>
    </row>
    <row r="145" spans="1:21">
      <c r="A145" s="1" t="s">
        <v>950</v>
      </c>
      <c r="B145" s="14" t="s">
        <v>198</v>
      </c>
      <c r="C145" s="4">
        <f>D145+E145</f>
        <v>8</v>
      </c>
      <c r="D145" s="8">
        <f>(F145+H145+J145+L145)*2</f>
        <v>4</v>
      </c>
      <c r="E145" s="8">
        <f>5-RIGHT(G145,1)+5-RIGHT(I145,1)+5-RIGHT(K145,1)+5-RIGHT(M145,1)</f>
        <v>4</v>
      </c>
      <c r="F145" s="5">
        <v>0</v>
      </c>
      <c r="G145" s="5">
        <v>0.5</v>
      </c>
      <c r="H145" s="5">
        <v>0</v>
      </c>
      <c r="I145" s="5">
        <v>0.5</v>
      </c>
      <c r="J145" s="2">
        <v>2</v>
      </c>
      <c r="K145" s="6">
        <v>5.0999999999999996</v>
      </c>
      <c r="L145" s="5">
        <v>0</v>
      </c>
      <c r="M145" s="5">
        <v>0.5</v>
      </c>
      <c r="Q145" s="1" t="s">
        <v>416</v>
      </c>
      <c r="R145" s="1" t="s">
        <v>186</v>
      </c>
      <c r="S145" s="1" t="s">
        <v>385</v>
      </c>
      <c r="T145" s="1">
        <f>VLOOKUP(LEFT(S145,1),V:W,2)</f>
        <v>4</v>
      </c>
      <c r="U145" s="5" t="str">
        <f>RIGHT(S145,2)&amp;"."&amp;T145</f>
        <v>18.4</v>
      </c>
    </row>
    <row r="146" spans="1:21">
      <c r="A146" s="1" t="s">
        <v>2</v>
      </c>
      <c r="B146" s="2" t="s">
        <v>430</v>
      </c>
      <c r="C146" s="4">
        <f>D146+E146</f>
        <v>8</v>
      </c>
      <c r="D146" s="8">
        <f>(F146+H146+J146+L146)*2</f>
        <v>6</v>
      </c>
      <c r="E146" s="8">
        <f>5-RIGHT(G146,1)+5-RIGHT(I146,1)+5-RIGHT(K146,1)+5-RIGHT(M146,1)</f>
        <v>2</v>
      </c>
      <c r="F146" s="5">
        <v>0</v>
      </c>
      <c r="G146" s="5">
        <v>0.5</v>
      </c>
      <c r="H146" s="2">
        <v>3</v>
      </c>
      <c r="I146" s="10">
        <v>27.3</v>
      </c>
      <c r="J146" s="5">
        <v>0</v>
      </c>
      <c r="K146" s="5">
        <v>0.5</v>
      </c>
      <c r="L146" s="5">
        <v>0</v>
      </c>
      <c r="M146" s="5">
        <v>0.5</v>
      </c>
      <c r="Q146" s="1" t="s">
        <v>417</v>
      </c>
      <c r="R146" s="1" t="s">
        <v>160</v>
      </c>
      <c r="S146" s="1" t="s">
        <v>386</v>
      </c>
      <c r="T146" s="1">
        <f>VLOOKUP(LEFT(S146,1),V:W,2)</f>
        <v>3</v>
      </c>
      <c r="U146" s="5" t="str">
        <f>RIGHT(S146,2)&amp;"."&amp;T146</f>
        <v>21.3</v>
      </c>
    </row>
    <row r="147" spans="1:21">
      <c r="A147" s="1" t="s">
        <v>2</v>
      </c>
      <c r="B147" s="2" t="s">
        <v>42</v>
      </c>
      <c r="C147" s="4">
        <f>D147+E147</f>
        <v>8</v>
      </c>
      <c r="D147" s="8">
        <f>(F147+H147+J147+L147)*2</f>
        <v>4</v>
      </c>
      <c r="E147" s="8">
        <f>5-RIGHT(G147,1)+5-RIGHT(I147,1)+5-RIGHT(K147,1)+5-RIGHT(M147,1)</f>
        <v>4</v>
      </c>
      <c r="F147" s="2">
        <v>2</v>
      </c>
      <c r="G147" s="2">
        <v>12.1</v>
      </c>
      <c r="H147" s="5">
        <v>0</v>
      </c>
      <c r="I147" s="5">
        <v>0.5</v>
      </c>
      <c r="J147" s="5">
        <v>0</v>
      </c>
      <c r="K147" s="5">
        <v>0.5</v>
      </c>
      <c r="L147" s="5">
        <v>0</v>
      </c>
      <c r="M147" s="5">
        <v>0.5</v>
      </c>
      <c r="Q147" s="1" t="s">
        <v>418</v>
      </c>
      <c r="R147" s="1" t="s">
        <v>223</v>
      </c>
      <c r="S147" s="1" t="s">
        <v>387</v>
      </c>
      <c r="T147" s="1">
        <f>VLOOKUP(LEFT(S147,1),V:W,2)</f>
        <v>2</v>
      </c>
      <c r="U147" s="5" t="str">
        <f>RIGHT(S147,2)&amp;"."&amp;T147</f>
        <v>22.2</v>
      </c>
    </row>
    <row r="148" spans="1:21">
      <c r="A148" s="1" t="s">
        <v>2</v>
      </c>
      <c r="B148" s="2" t="s">
        <v>166</v>
      </c>
      <c r="C148" s="4">
        <f>D148+E148</f>
        <v>8</v>
      </c>
      <c r="D148" s="8">
        <f>(F148+H148+J148+L148)*2</f>
        <v>4</v>
      </c>
      <c r="E148" s="8">
        <f>5-RIGHT(G148,1)+5-RIGHT(I148,1)+5-RIGHT(K148,1)+5-RIGHT(M148,1)</f>
        <v>4</v>
      </c>
      <c r="F148" s="5">
        <v>0</v>
      </c>
      <c r="G148" s="5">
        <v>0.5</v>
      </c>
      <c r="H148" s="5">
        <v>0</v>
      </c>
      <c r="I148" s="5">
        <v>0.5</v>
      </c>
      <c r="J148" s="2">
        <v>1</v>
      </c>
      <c r="K148" s="2">
        <v>26.3</v>
      </c>
      <c r="L148" s="2">
        <v>1</v>
      </c>
      <c r="M148" s="2">
        <v>26.3</v>
      </c>
      <c r="Q148" s="1" t="s">
        <v>419</v>
      </c>
      <c r="R148" s="1" t="s">
        <v>29</v>
      </c>
      <c r="S148" s="1" t="s">
        <v>388</v>
      </c>
      <c r="T148" s="1">
        <f>VLOOKUP(LEFT(S148,1),V:W,2)</f>
        <v>1</v>
      </c>
      <c r="U148" s="5" t="str">
        <f>RIGHT(S148,2)&amp;"."&amp;T148</f>
        <v>23.1</v>
      </c>
    </row>
    <row r="149" spans="1:21">
      <c r="A149" s="1" t="s">
        <v>2</v>
      </c>
      <c r="B149" s="2" t="s">
        <v>139</v>
      </c>
      <c r="C149" s="4">
        <f>D149+E149</f>
        <v>8</v>
      </c>
      <c r="D149" s="8">
        <f>(F149+H149+J149+L149)*2</f>
        <v>4</v>
      </c>
      <c r="E149" s="8">
        <f>5-RIGHT(G149,1)+5-RIGHT(I149,1)+5-RIGHT(K149,1)+5-RIGHT(M149,1)</f>
        <v>4</v>
      </c>
      <c r="F149" s="5">
        <v>0</v>
      </c>
      <c r="G149" s="5">
        <v>0.5</v>
      </c>
      <c r="H149" s="5">
        <v>0</v>
      </c>
      <c r="I149" s="5">
        <v>0.5</v>
      </c>
      <c r="J149" s="5">
        <v>0</v>
      </c>
      <c r="K149" s="5">
        <v>0.5</v>
      </c>
      <c r="L149" s="2">
        <v>2</v>
      </c>
      <c r="M149" s="2">
        <v>7.1</v>
      </c>
      <c r="Q149" s="1" t="s">
        <v>420</v>
      </c>
      <c r="R149" s="1" t="s">
        <v>105</v>
      </c>
      <c r="S149" s="1" t="s">
        <v>389</v>
      </c>
      <c r="T149" s="1">
        <f>VLOOKUP(LEFT(S149,1),V:W,2)</f>
        <v>4</v>
      </c>
      <c r="U149" s="5" t="str">
        <f>RIGHT(S149,2)&amp;"."&amp;T149</f>
        <v>24.4</v>
      </c>
    </row>
    <row r="150" spans="1:21">
      <c r="A150" s="1" t="s">
        <v>2</v>
      </c>
      <c r="B150" s="2" t="s">
        <v>75</v>
      </c>
      <c r="C150" s="4">
        <f>D150+E150</f>
        <v>8</v>
      </c>
      <c r="D150" s="8">
        <f>(F150+H150+J150+L150)*2</f>
        <v>4</v>
      </c>
      <c r="E150" s="8">
        <f>5-RIGHT(G150,1)+5-RIGHT(I150,1)+5-RIGHT(K150,1)+5-RIGHT(M150,1)</f>
        <v>4</v>
      </c>
      <c r="F150" s="2">
        <v>1</v>
      </c>
      <c r="G150" s="2">
        <v>9.3000000000000007</v>
      </c>
      <c r="H150" s="5">
        <v>0</v>
      </c>
      <c r="I150" s="5">
        <v>0.5</v>
      </c>
      <c r="J150" s="5">
        <v>0</v>
      </c>
      <c r="K150" s="5">
        <v>0.5</v>
      </c>
      <c r="L150" s="2">
        <v>1</v>
      </c>
      <c r="M150" s="2">
        <v>9.3000000000000007</v>
      </c>
      <c r="Q150" s="1" t="s">
        <v>421</v>
      </c>
      <c r="R150" s="1" t="s">
        <v>25</v>
      </c>
      <c r="S150" s="1" t="s">
        <v>390</v>
      </c>
      <c r="T150" s="1">
        <f>VLOOKUP(LEFT(S150,1),V:W,2)</f>
        <v>3</v>
      </c>
      <c r="U150" s="5" t="str">
        <f>RIGHT(S150,2)&amp;"."&amp;T150</f>
        <v>23.3</v>
      </c>
    </row>
    <row r="151" spans="1:21">
      <c r="A151" s="1" t="s">
        <v>2</v>
      </c>
      <c r="B151" s="2" t="s">
        <v>160</v>
      </c>
      <c r="C151" s="4">
        <f>D151+E151</f>
        <v>7</v>
      </c>
      <c r="D151" s="8">
        <f>(F151+H151+J151+L151)*2</f>
        <v>4</v>
      </c>
      <c r="E151" s="8">
        <f>5-RIGHT(G151,1)+5-RIGHT(I151,1)+5-RIGHT(K151,1)+5-RIGHT(M151,1)</f>
        <v>3</v>
      </c>
      <c r="F151" s="5">
        <v>0</v>
      </c>
      <c r="G151" s="5">
        <v>0.5</v>
      </c>
      <c r="H151" s="2">
        <v>1</v>
      </c>
      <c r="I151" s="10">
        <v>21.3</v>
      </c>
      <c r="J151" s="5">
        <v>0</v>
      </c>
      <c r="K151" s="5">
        <v>0.5</v>
      </c>
      <c r="L151" s="2">
        <v>1</v>
      </c>
      <c r="M151" s="2">
        <v>21.4</v>
      </c>
      <c r="Q151" s="1" t="s">
        <v>422</v>
      </c>
      <c r="R151" s="1" t="s">
        <v>165</v>
      </c>
      <c r="S151" s="1" t="s">
        <v>391</v>
      </c>
      <c r="T151" s="1">
        <f>VLOOKUP(LEFT(S151,1),V:W,2)</f>
        <v>2</v>
      </c>
      <c r="U151" s="5" t="str">
        <f>RIGHT(S151,2)&amp;"."&amp;T151</f>
        <v>24.2</v>
      </c>
    </row>
    <row r="152" spans="1:21">
      <c r="A152" s="1" t="s">
        <v>2</v>
      </c>
      <c r="B152" s="2" t="s">
        <v>167</v>
      </c>
      <c r="C152" s="4">
        <f>D152+E152</f>
        <v>7</v>
      </c>
      <c r="D152" s="8">
        <f>(F152+H152+J152+L152)*2</f>
        <v>4</v>
      </c>
      <c r="E152" s="8">
        <f>5-RIGHT(G152,1)+5-RIGHT(I152,1)+5-RIGHT(K152,1)+5-RIGHT(M152,1)</f>
        <v>3</v>
      </c>
      <c r="F152" s="5">
        <v>0</v>
      </c>
      <c r="G152" s="5">
        <v>0.5</v>
      </c>
      <c r="H152" s="2">
        <v>1</v>
      </c>
      <c r="I152" s="10">
        <v>28.3</v>
      </c>
      <c r="J152" s="5">
        <v>0</v>
      </c>
      <c r="K152" s="5">
        <v>0.5</v>
      </c>
      <c r="L152" s="2">
        <v>1</v>
      </c>
      <c r="M152" s="2">
        <v>27.4</v>
      </c>
      <c r="Q152" s="1" t="s">
        <v>423</v>
      </c>
      <c r="R152" s="1" t="s">
        <v>102</v>
      </c>
      <c r="S152" s="1" t="s">
        <v>392</v>
      </c>
      <c r="T152" s="1">
        <f>VLOOKUP(LEFT(S152,1),V:W,2)</f>
        <v>1</v>
      </c>
      <c r="U152" s="5" t="str">
        <f>RIGHT(S152,2)&amp;"."&amp;T152</f>
        <v>21.1</v>
      </c>
    </row>
    <row r="153" spans="1:21">
      <c r="A153" s="1" t="s">
        <v>2</v>
      </c>
      <c r="B153" s="2" t="s">
        <v>186</v>
      </c>
      <c r="C153" s="4">
        <f>D153+E153</f>
        <v>7</v>
      </c>
      <c r="D153" s="8">
        <f>(F153+H153+J153+L153)*2</f>
        <v>4</v>
      </c>
      <c r="E153" s="8">
        <f>5-RIGHT(G153,1)+5-RIGHT(I153,1)+5-RIGHT(K153,1)+5-RIGHT(M153,1)</f>
        <v>3</v>
      </c>
      <c r="F153" s="5">
        <v>0</v>
      </c>
      <c r="G153" s="5">
        <v>0.5</v>
      </c>
      <c r="H153" s="2">
        <v>1</v>
      </c>
      <c r="I153" s="10">
        <v>18.399999999999999</v>
      </c>
      <c r="J153" s="5">
        <v>0</v>
      </c>
      <c r="K153" s="5">
        <v>0.5</v>
      </c>
      <c r="L153" s="2">
        <v>1</v>
      </c>
      <c r="M153" s="2">
        <v>19.3</v>
      </c>
      <c r="Q153" s="1" t="s">
        <v>424</v>
      </c>
      <c r="R153" s="1" t="s">
        <v>224</v>
      </c>
      <c r="S153" s="1" t="s">
        <v>361</v>
      </c>
      <c r="T153" s="1">
        <f>VLOOKUP(LEFT(S153,1),V:W,2)</f>
        <v>4</v>
      </c>
      <c r="U153" s="5" t="str">
        <f>RIGHT(S153,2)&amp;"."&amp;T153</f>
        <v>22.4</v>
      </c>
    </row>
    <row r="154" spans="1:21">
      <c r="A154" s="1" t="s">
        <v>2</v>
      </c>
      <c r="B154" s="2" t="s">
        <v>185</v>
      </c>
      <c r="C154" s="4">
        <f>D154+E154</f>
        <v>7</v>
      </c>
      <c r="D154" s="8">
        <f>(F154+H154+J154+L154)*2</f>
        <v>4</v>
      </c>
      <c r="E154" s="8">
        <f>5-RIGHT(G154,1)+5-RIGHT(I154,1)+5-RIGHT(K154,1)+5-RIGHT(M154,1)</f>
        <v>3</v>
      </c>
      <c r="F154" s="5">
        <v>0</v>
      </c>
      <c r="G154" s="5">
        <v>0.5</v>
      </c>
      <c r="H154" s="5">
        <v>0</v>
      </c>
      <c r="I154" s="5">
        <v>0.5</v>
      </c>
      <c r="J154" s="5">
        <v>0</v>
      </c>
      <c r="K154" s="5">
        <v>0.5</v>
      </c>
      <c r="L154" s="2">
        <v>2</v>
      </c>
      <c r="M154" s="2">
        <v>15.2</v>
      </c>
    </row>
    <row r="155" spans="1:21">
      <c r="A155" s="1" t="s">
        <v>2</v>
      </c>
      <c r="B155" s="2" t="s">
        <v>35</v>
      </c>
      <c r="C155" s="4">
        <f>D155+E155</f>
        <v>7</v>
      </c>
      <c r="D155" s="8">
        <f>(F155+H155+J155+L155)*2</f>
        <v>4</v>
      </c>
      <c r="E155" s="8">
        <f>5-RIGHT(G155,1)+5-RIGHT(I155,1)+5-RIGHT(K155,1)+5-RIGHT(M155,1)</f>
        <v>3</v>
      </c>
      <c r="F155" s="2">
        <v>1</v>
      </c>
      <c r="G155" s="2">
        <v>21.4</v>
      </c>
      <c r="H155" s="5">
        <v>0</v>
      </c>
      <c r="I155" s="5">
        <v>0.5</v>
      </c>
      <c r="J155" s="2">
        <v>1</v>
      </c>
      <c r="K155" s="2">
        <v>21.3</v>
      </c>
      <c r="L155" s="5">
        <v>0</v>
      </c>
      <c r="M155" s="5">
        <v>0.5</v>
      </c>
    </row>
    <row r="156" spans="1:21">
      <c r="A156" s="1" t="s">
        <v>950</v>
      </c>
      <c r="B156" s="14" t="s">
        <v>194</v>
      </c>
      <c r="C156" s="4">
        <f>D156+E156</f>
        <v>7</v>
      </c>
      <c r="D156" s="8">
        <f>(F156+H156+J156+L156)*2</f>
        <v>4</v>
      </c>
      <c r="E156" s="8">
        <f>5-RIGHT(G156,1)+5-RIGHT(I156,1)+5-RIGHT(K156,1)+5-RIGHT(M156,1)</f>
        <v>3</v>
      </c>
      <c r="F156" s="5">
        <v>0</v>
      </c>
      <c r="G156" s="5">
        <v>0.5</v>
      </c>
      <c r="H156" s="2">
        <v>1</v>
      </c>
      <c r="I156" s="10">
        <v>2.4</v>
      </c>
      <c r="J156" s="2">
        <v>1</v>
      </c>
      <c r="K156" s="6">
        <v>2.2999999999999998</v>
      </c>
      <c r="L156" s="5">
        <v>0</v>
      </c>
      <c r="M156" s="5">
        <v>0.5</v>
      </c>
    </row>
    <row r="157" spans="1:21">
      <c r="A157" s="1" t="s">
        <v>2</v>
      </c>
      <c r="B157" s="2" t="s">
        <v>177</v>
      </c>
      <c r="C157" s="4">
        <f>D157+E157</f>
        <v>7</v>
      </c>
      <c r="D157" s="8">
        <f>(F157+H157+J157+L157)*2</f>
        <v>6</v>
      </c>
      <c r="E157" s="8">
        <f>5-RIGHT(G157,1)+5-RIGHT(I157,1)+5-RIGHT(K157,1)+5-RIGHT(M157,1)</f>
        <v>1</v>
      </c>
      <c r="F157" s="5">
        <v>0</v>
      </c>
      <c r="G157" s="5">
        <v>0.5</v>
      </c>
      <c r="H157" s="5">
        <v>0</v>
      </c>
      <c r="I157" s="5">
        <v>0.5</v>
      </c>
      <c r="J157" s="5">
        <v>0</v>
      </c>
      <c r="K157" s="5">
        <v>0.5</v>
      </c>
      <c r="L157" s="2">
        <v>3</v>
      </c>
      <c r="M157" s="2">
        <v>5.4</v>
      </c>
    </row>
    <row r="158" spans="1:21">
      <c r="A158" s="1" t="s">
        <v>2</v>
      </c>
      <c r="B158" s="2" t="s">
        <v>129</v>
      </c>
      <c r="C158" s="4">
        <f>D158+E158</f>
        <v>7</v>
      </c>
      <c r="D158" s="8">
        <f>(F158+H158+J158+L158)*2</f>
        <v>4</v>
      </c>
      <c r="E158" s="8">
        <f>5-RIGHT(G158,1)+5-RIGHT(I158,1)+5-RIGHT(K158,1)+5-RIGHT(M158,1)</f>
        <v>3</v>
      </c>
      <c r="F158" s="5">
        <v>0</v>
      </c>
      <c r="G158" s="5">
        <v>0.5</v>
      </c>
      <c r="H158" s="5">
        <v>0</v>
      </c>
      <c r="I158" s="5">
        <v>0.5</v>
      </c>
      <c r="J158" s="2">
        <v>1</v>
      </c>
      <c r="K158" s="6">
        <v>3.4</v>
      </c>
      <c r="L158" s="2">
        <v>1</v>
      </c>
      <c r="M158" s="2">
        <v>2.2999999999999998</v>
      </c>
    </row>
    <row r="159" spans="1:21">
      <c r="A159" s="1" t="s">
        <v>2</v>
      </c>
      <c r="B159" s="2" t="s">
        <v>51</v>
      </c>
      <c r="C159" s="4">
        <f>D159+E159</f>
        <v>7</v>
      </c>
      <c r="D159" s="8">
        <f>(F159+H159+J159+L159)*2</f>
        <v>4</v>
      </c>
      <c r="E159" s="8">
        <f>5-RIGHT(G159,1)+5-RIGHT(I159,1)+5-RIGHT(K159,1)+5-RIGHT(M159,1)</f>
        <v>3</v>
      </c>
      <c r="F159" s="2">
        <v>1</v>
      </c>
      <c r="G159" s="2">
        <v>16.399999999999999</v>
      </c>
      <c r="H159" s="5">
        <v>0</v>
      </c>
      <c r="I159" s="5">
        <v>0.5</v>
      </c>
      <c r="J159" s="5">
        <v>0</v>
      </c>
      <c r="K159" s="5">
        <v>0.5</v>
      </c>
      <c r="L159" s="2">
        <v>1</v>
      </c>
      <c r="M159" s="2">
        <v>25.3</v>
      </c>
    </row>
    <row r="160" spans="1:21">
      <c r="A160" s="1" t="s">
        <v>2</v>
      </c>
      <c r="B160" s="2" t="s">
        <v>176</v>
      </c>
      <c r="C160" s="4">
        <f>D160+E160</f>
        <v>7</v>
      </c>
      <c r="D160" s="8">
        <f>(F160+H160+J160+L160)*2</f>
        <v>6</v>
      </c>
      <c r="E160" s="8">
        <f>5-RIGHT(G160,1)+5-RIGHT(I160,1)+5-RIGHT(K160,1)+5-RIGHT(M160,1)</f>
        <v>1</v>
      </c>
      <c r="F160" s="5">
        <v>0</v>
      </c>
      <c r="G160" s="5">
        <v>0.5</v>
      </c>
      <c r="H160" s="5">
        <v>0</v>
      </c>
      <c r="I160" s="5">
        <v>0.5</v>
      </c>
      <c r="J160" s="5">
        <v>0</v>
      </c>
      <c r="K160" s="5">
        <v>0.5</v>
      </c>
      <c r="L160" s="2">
        <v>3</v>
      </c>
      <c r="M160" s="2">
        <v>28.4</v>
      </c>
    </row>
    <row r="161" spans="1:13">
      <c r="A161" s="1" t="s">
        <v>2</v>
      </c>
      <c r="B161" s="2" t="s">
        <v>114</v>
      </c>
      <c r="C161" s="4">
        <f>D161+E161</f>
        <v>7</v>
      </c>
      <c r="D161" s="8">
        <f>(F161+H161+J161+L161)*2</f>
        <v>4</v>
      </c>
      <c r="E161" s="8">
        <f>5-RIGHT(G161,1)+5-RIGHT(I161,1)+5-RIGHT(K161,1)+5-RIGHT(M161,1)</f>
        <v>3</v>
      </c>
      <c r="F161" s="2">
        <v>1</v>
      </c>
      <c r="G161" s="2">
        <v>26.4</v>
      </c>
      <c r="H161" s="2">
        <v>1</v>
      </c>
      <c r="I161" s="10">
        <v>26.3</v>
      </c>
      <c r="J161" s="5">
        <v>0</v>
      </c>
      <c r="K161" s="5">
        <v>0.5</v>
      </c>
      <c r="L161" s="5">
        <v>0</v>
      </c>
      <c r="M161" s="5">
        <v>0.5</v>
      </c>
    </row>
    <row r="162" spans="1:13">
      <c r="A162" s="1" t="s">
        <v>2</v>
      </c>
      <c r="B162" s="2" t="s">
        <v>71</v>
      </c>
      <c r="C162" s="4">
        <f>D162+E162</f>
        <v>7</v>
      </c>
      <c r="D162" s="8">
        <f>(F162+H162+J162+L162)*2</f>
        <v>4</v>
      </c>
      <c r="E162" s="8">
        <f>5-RIGHT(G162,1)+5-RIGHT(I162,1)+5-RIGHT(K162,1)+5-RIGHT(M162,1)</f>
        <v>3</v>
      </c>
      <c r="F162" s="2">
        <v>2</v>
      </c>
      <c r="G162" s="2">
        <v>8.1999999999999993</v>
      </c>
      <c r="H162" s="5">
        <v>0</v>
      </c>
      <c r="I162" s="5">
        <v>0.5</v>
      </c>
      <c r="J162" s="5">
        <v>0</v>
      </c>
      <c r="K162" s="5">
        <v>0.5</v>
      </c>
      <c r="L162" s="5">
        <v>0</v>
      </c>
      <c r="M162" s="5">
        <v>0.5</v>
      </c>
    </row>
    <row r="163" spans="1:13">
      <c r="A163" s="1" t="s">
        <v>2</v>
      </c>
      <c r="B163" s="2" t="s">
        <v>22</v>
      </c>
      <c r="C163" s="4">
        <f>D163+E163</f>
        <v>7</v>
      </c>
      <c r="D163" s="8">
        <f>(F163+H163+J163+L163)*2</f>
        <v>4</v>
      </c>
      <c r="E163" s="8">
        <f>5-RIGHT(G163,1)+5-RIGHT(I163,1)+5-RIGHT(K163,1)+5-RIGHT(M163,1)</f>
        <v>3</v>
      </c>
      <c r="F163" s="2">
        <v>1</v>
      </c>
      <c r="G163" s="2">
        <v>7.3</v>
      </c>
      <c r="H163" s="5">
        <v>0</v>
      </c>
      <c r="I163" s="5">
        <v>0.5</v>
      </c>
      <c r="J163" s="2">
        <v>1</v>
      </c>
      <c r="K163" s="6">
        <v>5.4</v>
      </c>
      <c r="L163" s="5">
        <v>0</v>
      </c>
      <c r="M163" s="5">
        <v>0.5</v>
      </c>
    </row>
    <row r="164" spans="1:13">
      <c r="A164" s="1" t="s">
        <v>2</v>
      </c>
      <c r="B164" s="2" t="s">
        <v>87</v>
      </c>
      <c r="C164" s="4">
        <f>D164+E164</f>
        <v>6</v>
      </c>
      <c r="D164" s="8">
        <f>(F164+H164+J164+L164)*2</f>
        <v>4</v>
      </c>
      <c r="E164" s="8">
        <f>5-RIGHT(G164,1)+5-RIGHT(I164,1)+5-RIGHT(K164,1)+5-RIGHT(M164,1)</f>
        <v>2</v>
      </c>
      <c r="F164" s="2">
        <v>1</v>
      </c>
      <c r="G164" s="2">
        <v>15.4</v>
      </c>
      <c r="H164" s="2">
        <v>1</v>
      </c>
      <c r="I164" s="10">
        <v>15.4</v>
      </c>
      <c r="J164" s="5">
        <v>0</v>
      </c>
      <c r="K164" s="5">
        <v>0.5</v>
      </c>
      <c r="L164" s="5">
        <v>0</v>
      </c>
      <c r="M164" s="5">
        <v>0.5</v>
      </c>
    </row>
    <row r="165" spans="1:13">
      <c r="A165" s="1" t="s">
        <v>2</v>
      </c>
      <c r="B165" s="2" t="s">
        <v>157</v>
      </c>
      <c r="C165" s="4">
        <f>D165+E165</f>
        <v>6</v>
      </c>
      <c r="D165" s="8">
        <f>(F165+H165+J165+L165)*2</f>
        <v>4</v>
      </c>
      <c r="E165" s="8">
        <f>5-RIGHT(G165,1)+5-RIGHT(I165,1)+5-RIGHT(K165,1)+5-RIGHT(M165,1)</f>
        <v>2</v>
      </c>
      <c r="F165" s="5">
        <v>0</v>
      </c>
      <c r="G165" s="5">
        <v>0.5</v>
      </c>
      <c r="H165" s="2">
        <v>1</v>
      </c>
      <c r="I165" s="10">
        <v>14.4</v>
      </c>
      <c r="J165" s="5">
        <v>0</v>
      </c>
      <c r="K165" s="5">
        <v>0.5</v>
      </c>
      <c r="L165" s="2">
        <v>1</v>
      </c>
      <c r="M165" s="2">
        <v>14.4</v>
      </c>
    </row>
    <row r="166" spans="1:13">
      <c r="A166" s="1" t="s">
        <v>2</v>
      </c>
      <c r="B166" s="2" t="s">
        <v>92</v>
      </c>
      <c r="C166" s="4">
        <f>D166+E166</f>
        <v>6</v>
      </c>
      <c r="D166" s="8">
        <f>(F166+H166+J166+L166)*2</f>
        <v>4</v>
      </c>
      <c r="E166" s="8">
        <f>5-RIGHT(G166,1)+5-RIGHT(I166,1)+5-RIGHT(K166,1)+5-RIGHT(M166,1)</f>
        <v>2</v>
      </c>
      <c r="F166" s="2">
        <v>2</v>
      </c>
      <c r="G166" s="2">
        <v>17.3</v>
      </c>
      <c r="H166" s="5">
        <v>0</v>
      </c>
      <c r="I166" s="5">
        <v>0.5</v>
      </c>
      <c r="J166" s="5">
        <v>0</v>
      </c>
      <c r="K166" s="5">
        <v>0.5</v>
      </c>
      <c r="L166" s="5">
        <v>0</v>
      </c>
      <c r="M166" s="5">
        <v>0.5</v>
      </c>
    </row>
    <row r="167" spans="1:13">
      <c r="A167" s="1" t="s">
        <v>2</v>
      </c>
      <c r="B167" s="2" t="s">
        <v>37</v>
      </c>
      <c r="C167" s="4">
        <f>D167+E167</f>
        <v>6</v>
      </c>
      <c r="D167" s="8">
        <f>(F167+H167+J167+L167)*2</f>
        <v>4</v>
      </c>
      <c r="E167" s="8">
        <f>5-RIGHT(G167,1)+5-RIGHT(I167,1)+5-RIGHT(K167,1)+5-RIGHT(M167,1)</f>
        <v>2</v>
      </c>
      <c r="F167" s="2">
        <v>1</v>
      </c>
      <c r="G167" s="2">
        <v>18.399999999999999</v>
      </c>
      <c r="H167" s="5">
        <v>0</v>
      </c>
      <c r="I167" s="5">
        <v>0.5</v>
      </c>
      <c r="J167" s="2">
        <v>1</v>
      </c>
      <c r="K167" s="2">
        <v>18.399999999999999</v>
      </c>
      <c r="L167" s="5">
        <v>0</v>
      </c>
      <c r="M167" s="5">
        <v>0.5</v>
      </c>
    </row>
    <row r="168" spans="1:13">
      <c r="A168" s="1" t="s">
        <v>2</v>
      </c>
      <c r="B168" s="2" t="s">
        <v>120</v>
      </c>
      <c r="C168" s="4">
        <f>D168+E168</f>
        <v>6</v>
      </c>
      <c r="D168" s="8">
        <f>(F168+H168+J168+L168)*2</f>
        <v>4</v>
      </c>
      <c r="E168" s="8">
        <f>5-RIGHT(G168,1)+5-RIGHT(I168,1)+5-RIGHT(K168,1)+5-RIGHT(M168,1)</f>
        <v>2</v>
      </c>
      <c r="F168" s="2">
        <v>1</v>
      </c>
      <c r="G168" s="2">
        <v>29.4</v>
      </c>
      <c r="H168" s="12">
        <v>1</v>
      </c>
      <c r="I168" s="10">
        <v>29.4</v>
      </c>
      <c r="J168" s="5">
        <v>0</v>
      </c>
      <c r="K168" s="5">
        <v>0.5</v>
      </c>
      <c r="L168" s="5">
        <v>0</v>
      </c>
      <c r="M168" s="5">
        <v>0.5</v>
      </c>
    </row>
    <row r="169" spans="1:13">
      <c r="A169" s="1" t="s">
        <v>2</v>
      </c>
      <c r="B169" s="2" t="s">
        <v>219</v>
      </c>
      <c r="C169" s="4">
        <f>D169+E169</f>
        <v>6</v>
      </c>
      <c r="D169" s="8">
        <f>(F169+H169+J169+L169)*2</f>
        <v>2</v>
      </c>
      <c r="E169" s="8">
        <f>5-RIGHT(G169,1)+5-RIGHT(I169,1)+5-RIGHT(K169,1)+5-RIGHT(M169,1)</f>
        <v>4</v>
      </c>
      <c r="F169" s="5">
        <v>0</v>
      </c>
      <c r="G169" s="5">
        <v>0.5</v>
      </c>
      <c r="H169" s="2">
        <v>1</v>
      </c>
      <c r="I169" s="10">
        <v>24.1</v>
      </c>
      <c r="J169" s="5">
        <v>0</v>
      </c>
      <c r="K169" s="5">
        <v>0.5</v>
      </c>
      <c r="L169" s="5">
        <v>0</v>
      </c>
      <c r="M169" s="5">
        <v>0.5</v>
      </c>
    </row>
    <row r="170" spans="1:13">
      <c r="A170" s="1" t="s">
        <v>2</v>
      </c>
      <c r="B170" s="2" t="s">
        <v>231</v>
      </c>
      <c r="C170" s="4">
        <f>D170+E170</f>
        <v>6</v>
      </c>
      <c r="D170" s="8">
        <f>(F170+H170+J170+L170)*2</f>
        <v>4</v>
      </c>
      <c r="E170" s="8">
        <f>5-RIGHT(G170,1)+5-RIGHT(I170,1)+5-RIGHT(K170,1)+5-RIGHT(M170,1)</f>
        <v>2</v>
      </c>
      <c r="F170" s="5">
        <v>0</v>
      </c>
      <c r="G170" s="5">
        <v>0.5</v>
      </c>
      <c r="H170" s="2">
        <v>2</v>
      </c>
      <c r="I170" s="10">
        <v>5.3</v>
      </c>
      <c r="J170" s="5">
        <v>0</v>
      </c>
      <c r="K170" s="5">
        <v>0.5</v>
      </c>
      <c r="L170" s="5">
        <v>0</v>
      </c>
      <c r="M170" s="5">
        <v>0.5</v>
      </c>
    </row>
    <row r="171" spans="1:13">
      <c r="A171" s="1" t="s">
        <v>2</v>
      </c>
      <c r="B171" s="2" t="s">
        <v>49</v>
      </c>
      <c r="C171" s="4">
        <f>D171+E171</f>
        <v>6</v>
      </c>
      <c r="D171" s="8">
        <f>(F171+H171+J171+L171)*2</f>
        <v>4</v>
      </c>
      <c r="E171" s="8">
        <f>5-RIGHT(G171,1)+5-RIGHT(I171,1)+5-RIGHT(K171,1)+5-RIGHT(M171,1)</f>
        <v>2</v>
      </c>
      <c r="F171" s="2">
        <v>1</v>
      </c>
      <c r="G171" s="2">
        <v>10.4</v>
      </c>
      <c r="H171" s="5">
        <v>0</v>
      </c>
      <c r="I171" s="5">
        <v>0.5</v>
      </c>
      <c r="J171" s="5">
        <v>0</v>
      </c>
      <c r="K171" s="5">
        <v>0.5</v>
      </c>
      <c r="L171" s="2">
        <v>1</v>
      </c>
      <c r="M171" s="2">
        <v>8.4</v>
      </c>
    </row>
    <row r="172" spans="1:13">
      <c r="A172" s="1" t="s">
        <v>2</v>
      </c>
      <c r="B172" s="2" t="s">
        <v>13</v>
      </c>
      <c r="C172" s="4">
        <f>D172+E172</f>
        <v>6</v>
      </c>
      <c r="D172" s="8">
        <f>(F172+H172+J172+L172)*2</f>
        <v>4</v>
      </c>
      <c r="E172" s="8">
        <f>5-RIGHT(G172,1)+5-RIGHT(I172,1)+5-RIGHT(K172,1)+5-RIGHT(M172,1)</f>
        <v>2</v>
      </c>
      <c r="F172" s="2">
        <v>2</v>
      </c>
      <c r="G172" s="2">
        <v>4.3</v>
      </c>
      <c r="H172" s="5">
        <v>0</v>
      </c>
      <c r="I172" s="5">
        <v>0.5</v>
      </c>
      <c r="J172" s="5">
        <v>0</v>
      </c>
      <c r="K172" s="5">
        <v>0.5</v>
      </c>
      <c r="L172" s="5">
        <v>0</v>
      </c>
      <c r="M172" s="5">
        <v>0.5</v>
      </c>
    </row>
    <row r="173" spans="1:13">
      <c r="A173" s="1" t="s">
        <v>2</v>
      </c>
      <c r="B173" s="2" t="s">
        <v>110</v>
      </c>
      <c r="C173" s="4">
        <f>D173+E173</f>
        <v>6</v>
      </c>
      <c r="D173" s="8">
        <f>(F173+H173+J173+L173)*2</f>
        <v>4</v>
      </c>
      <c r="E173" s="8">
        <f>5-RIGHT(G173,1)+5-RIGHT(I173,1)+5-RIGHT(K173,1)+5-RIGHT(M173,1)</f>
        <v>2</v>
      </c>
      <c r="F173" s="2">
        <v>1</v>
      </c>
      <c r="G173" s="2">
        <v>25.4</v>
      </c>
      <c r="H173" s="5">
        <v>0</v>
      </c>
      <c r="I173" s="5">
        <v>0.5</v>
      </c>
      <c r="J173" s="2">
        <v>1</v>
      </c>
      <c r="K173" s="2">
        <v>25.4</v>
      </c>
      <c r="L173" s="5">
        <v>0</v>
      </c>
      <c r="M173" s="5">
        <v>0.5</v>
      </c>
    </row>
    <row r="174" spans="1:13">
      <c r="A174" s="1" t="s">
        <v>950</v>
      </c>
      <c r="B174" s="5" t="s">
        <v>171</v>
      </c>
      <c r="C174" s="4">
        <f>D174+E174</f>
        <v>6</v>
      </c>
      <c r="D174" s="8">
        <f>(F174+H174+J174+L174)*2</f>
        <v>2</v>
      </c>
      <c r="E174" s="8">
        <f>5-RIGHT(G174,1)+5-RIGHT(I174,1)+5-RIGHT(K174,1)+5-RIGHT(M174,1)</f>
        <v>4</v>
      </c>
      <c r="F174" s="5">
        <v>0</v>
      </c>
      <c r="G174" s="5">
        <v>0.5</v>
      </c>
      <c r="H174" s="5">
        <v>0</v>
      </c>
      <c r="I174" s="5">
        <v>0.5</v>
      </c>
      <c r="J174" s="5">
        <v>0</v>
      </c>
      <c r="K174" s="5">
        <v>0.5</v>
      </c>
      <c r="L174" s="2">
        <v>1</v>
      </c>
      <c r="M174" s="2">
        <v>27.1</v>
      </c>
    </row>
    <row r="175" spans="1:13">
      <c r="A175" s="1" t="s">
        <v>2</v>
      </c>
      <c r="B175" s="2" t="s">
        <v>144</v>
      </c>
      <c r="C175" s="4">
        <f>D175+E175</f>
        <v>6</v>
      </c>
      <c r="D175" s="8">
        <f>(F175+H175+J175+L175)*2</f>
        <v>4</v>
      </c>
      <c r="E175" s="8">
        <f>5-RIGHT(G175,1)+5-RIGHT(I175,1)+5-RIGHT(K175,1)+5-RIGHT(M175,1)</f>
        <v>2</v>
      </c>
      <c r="F175" s="5">
        <v>0</v>
      </c>
      <c r="G175" s="5">
        <v>0.5</v>
      </c>
      <c r="H175" s="5">
        <v>0</v>
      </c>
      <c r="I175" s="5">
        <v>0.5</v>
      </c>
      <c r="J175" s="5">
        <v>0</v>
      </c>
      <c r="K175" s="5">
        <v>0.5</v>
      </c>
      <c r="L175" s="2">
        <v>2</v>
      </c>
      <c r="M175" s="2">
        <v>12.3</v>
      </c>
    </row>
    <row r="176" spans="1:13">
      <c r="A176" s="1" t="s">
        <v>2</v>
      </c>
      <c r="B176" s="2" t="s">
        <v>132</v>
      </c>
      <c r="C176" s="4">
        <f>D176+E176</f>
        <v>5</v>
      </c>
      <c r="D176" s="8">
        <f>(F176+H176+J176+L176)*2</f>
        <v>2</v>
      </c>
      <c r="E176" s="8">
        <f>5-RIGHT(G176,1)+5-RIGHT(I176,1)+5-RIGHT(K176,1)+5-RIGHT(M176,1)</f>
        <v>3</v>
      </c>
      <c r="F176" s="5">
        <v>0</v>
      </c>
      <c r="G176" s="5">
        <v>0.5</v>
      </c>
      <c r="H176" s="5">
        <v>0</v>
      </c>
      <c r="I176" s="5">
        <v>0.5</v>
      </c>
      <c r="J176" s="5">
        <v>0</v>
      </c>
      <c r="K176" s="5">
        <v>0.5</v>
      </c>
      <c r="L176" s="2">
        <v>1</v>
      </c>
      <c r="M176" s="2">
        <v>3.2</v>
      </c>
    </row>
    <row r="177" spans="1:21">
      <c r="A177" s="1" t="s">
        <v>2</v>
      </c>
      <c r="B177" s="2" t="s">
        <v>162</v>
      </c>
      <c r="C177" s="4">
        <f>D177+E177</f>
        <v>5</v>
      </c>
      <c r="D177" s="8">
        <f>(F177+H177+J177+L177)*2</f>
        <v>2</v>
      </c>
      <c r="E177" s="8">
        <f>5-RIGHT(G177,1)+5-RIGHT(I177,1)+5-RIGHT(K177,1)+5-RIGHT(M177,1)</f>
        <v>3</v>
      </c>
      <c r="F177" s="5">
        <v>0</v>
      </c>
      <c r="G177" s="5">
        <v>0.5</v>
      </c>
      <c r="H177" s="5">
        <v>0</v>
      </c>
      <c r="I177" s="5">
        <v>0.5</v>
      </c>
      <c r="J177" s="5">
        <v>0</v>
      </c>
      <c r="K177" s="5">
        <v>0.5</v>
      </c>
      <c r="L177" s="2">
        <v>1</v>
      </c>
      <c r="M177" s="2">
        <v>18.2</v>
      </c>
    </row>
    <row r="178" spans="1:21">
      <c r="A178" s="1" t="s">
        <v>2</v>
      </c>
      <c r="B178" s="2" t="s">
        <v>137</v>
      </c>
      <c r="C178" s="4">
        <f>D178+E178</f>
        <v>5</v>
      </c>
      <c r="D178" s="8">
        <f>(F178+H178+J178+L178)*2</f>
        <v>4</v>
      </c>
      <c r="E178" s="8">
        <f>5-RIGHT(G178,1)+5-RIGHT(I178,1)+5-RIGHT(K178,1)+5-RIGHT(M178,1)</f>
        <v>1</v>
      </c>
      <c r="F178" s="5">
        <v>0</v>
      </c>
      <c r="G178" s="5">
        <v>0.5</v>
      </c>
      <c r="H178" s="5">
        <v>0</v>
      </c>
      <c r="I178" s="5">
        <v>0.5</v>
      </c>
      <c r="J178" s="5">
        <v>0</v>
      </c>
      <c r="K178" s="5">
        <v>0.5</v>
      </c>
      <c r="L178" s="2">
        <v>2</v>
      </c>
      <c r="M178" s="2">
        <v>4.4000000000000004</v>
      </c>
    </row>
    <row r="179" spans="1:21">
      <c r="A179" s="1" t="s">
        <v>2</v>
      </c>
      <c r="B179" s="2" t="s">
        <v>85</v>
      </c>
      <c r="C179" s="4">
        <f>D179+E179</f>
        <v>5</v>
      </c>
      <c r="D179" s="8">
        <f>(F179+H179+J179+L179)*2</f>
        <v>2</v>
      </c>
      <c r="E179" s="8">
        <f>5-RIGHT(G179,1)+5-RIGHT(I179,1)+5-RIGHT(K179,1)+5-RIGHT(M179,1)</f>
        <v>3</v>
      </c>
      <c r="F179" s="2">
        <v>1</v>
      </c>
      <c r="G179" s="2">
        <v>15.2</v>
      </c>
      <c r="H179" s="5">
        <v>0</v>
      </c>
      <c r="I179" s="5">
        <v>0.5</v>
      </c>
      <c r="J179" s="5">
        <v>0</v>
      </c>
      <c r="K179" s="5">
        <v>0.5</v>
      </c>
      <c r="L179" s="5">
        <v>0</v>
      </c>
      <c r="M179" s="5">
        <v>0.5</v>
      </c>
    </row>
    <row r="180" spans="1:21">
      <c r="A180" s="1" t="s">
        <v>2</v>
      </c>
      <c r="B180" s="2" t="s">
        <v>173</v>
      </c>
      <c r="C180" s="4">
        <f>D180+E180</f>
        <v>5</v>
      </c>
      <c r="D180" s="8">
        <f>(F180+H180+J180+L180)*2</f>
        <v>4</v>
      </c>
      <c r="E180" s="8">
        <f>5-RIGHT(G180,1)+5-RIGHT(I180,1)+5-RIGHT(K180,1)+5-RIGHT(M180,1)</f>
        <v>1</v>
      </c>
      <c r="F180" s="5">
        <v>0</v>
      </c>
      <c r="G180" s="5">
        <v>0.5</v>
      </c>
      <c r="H180" s="5">
        <v>0</v>
      </c>
      <c r="I180" s="5">
        <v>0.5</v>
      </c>
      <c r="J180" s="5">
        <v>0</v>
      </c>
      <c r="K180" s="5">
        <v>0.5</v>
      </c>
      <c r="L180" s="2">
        <v>2</v>
      </c>
      <c r="M180" s="2">
        <v>32.4</v>
      </c>
      <c r="Q180" s="1" t="s">
        <v>466</v>
      </c>
      <c r="R180" s="1" t="s">
        <v>172</v>
      </c>
      <c r="S180" s="1" t="s">
        <v>436</v>
      </c>
      <c r="T180" s="1">
        <f>VLOOKUP(LEFT(S180,1),V:W,2)</f>
        <v>2</v>
      </c>
      <c r="U180" s="5" t="str">
        <f t="shared" ref="U180:U192" si="2">RIGHT(S180,2)&amp;"."&amp;T180</f>
        <v>25.2</v>
      </c>
    </row>
    <row r="181" spans="1:21">
      <c r="A181" s="1" t="s">
        <v>2</v>
      </c>
      <c r="B181" s="2" t="s">
        <v>68</v>
      </c>
      <c r="C181" s="4">
        <f>D181+E181</f>
        <v>5</v>
      </c>
      <c r="D181" s="8">
        <f>(F181+H181+J181+L181)*2</f>
        <v>2</v>
      </c>
      <c r="E181" s="8">
        <f>5-RIGHT(G181,1)+5-RIGHT(I181,1)+5-RIGHT(K181,1)+5-RIGHT(M181,1)</f>
        <v>3</v>
      </c>
      <c r="F181" s="2">
        <v>1</v>
      </c>
      <c r="G181" s="2">
        <v>6.2</v>
      </c>
      <c r="H181" s="5">
        <v>0</v>
      </c>
      <c r="I181" s="5">
        <v>0.5</v>
      </c>
      <c r="J181" s="5">
        <v>0</v>
      </c>
      <c r="K181" s="5">
        <v>0.5</v>
      </c>
      <c r="L181" s="5">
        <v>0</v>
      </c>
      <c r="M181" s="5">
        <v>0.5</v>
      </c>
      <c r="Q181" s="1" t="s">
        <v>492</v>
      </c>
      <c r="R181" s="1" t="s">
        <v>114</v>
      </c>
      <c r="S181" s="1" t="s">
        <v>462</v>
      </c>
      <c r="T181" s="1">
        <f>VLOOKUP(LEFT(S181,1),V:W,2)</f>
        <v>3</v>
      </c>
      <c r="U181" s="5" t="str">
        <f>RIGHT(S181,2)&amp;"."&amp;T181</f>
        <v>26.3</v>
      </c>
    </row>
    <row r="182" spans="1:21">
      <c r="A182" s="1" t="s">
        <v>2</v>
      </c>
      <c r="B182" s="2" t="s">
        <v>108</v>
      </c>
      <c r="C182" s="4">
        <f>D182+E182</f>
        <v>5</v>
      </c>
      <c r="D182" s="8">
        <f>(F182+H182+J182+L182)*2</f>
        <v>2</v>
      </c>
      <c r="E182" s="8">
        <f>5-RIGHT(G182,1)+5-RIGHT(I182,1)+5-RIGHT(K182,1)+5-RIGHT(M182,1)</f>
        <v>3</v>
      </c>
      <c r="F182" s="2">
        <v>1</v>
      </c>
      <c r="G182" s="2">
        <v>25.2</v>
      </c>
      <c r="H182" s="5">
        <v>0</v>
      </c>
      <c r="I182" s="5">
        <v>0.5</v>
      </c>
      <c r="J182" s="5">
        <v>0</v>
      </c>
      <c r="K182" s="5">
        <v>0.5</v>
      </c>
      <c r="L182" s="5">
        <v>0</v>
      </c>
      <c r="M182" s="5">
        <v>0.5</v>
      </c>
      <c r="Q182" s="1" t="s">
        <v>491</v>
      </c>
      <c r="R182" s="1" t="s">
        <v>425</v>
      </c>
      <c r="S182" s="1" t="s">
        <v>461</v>
      </c>
      <c r="T182" s="1">
        <f>VLOOKUP(LEFT(S182,1),V:W,2)</f>
        <v>4</v>
      </c>
      <c r="U182" s="5" t="str">
        <f>RIGHT(S182,2)&amp;"."&amp;T182</f>
        <v>27.4</v>
      </c>
    </row>
    <row r="183" spans="1:21">
      <c r="A183" s="1" t="s">
        <v>2</v>
      </c>
      <c r="B183" s="2" t="s">
        <v>188</v>
      </c>
      <c r="C183" s="4">
        <f>D183+E183</f>
        <v>5</v>
      </c>
      <c r="D183" s="8">
        <f>(F183+H183+J183+L183)*2</f>
        <v>2</v>
      </c>
      <c r="E183" s="8">
        <f>5-RIGHT(G183,1)+5-RIGHT(I183,1)+5-RIGHT(K183,1)+5-RIGHT(M183,1)</f>
        <v>3</v>
      </c>
      <c r="F183" s="5">
        <v>0</v>
      </c>
      <c r="G183" s="5">
        <v>0.5</v>
      </c>
      <c r="H183" s="5">
        <v>0</v>
      </c>
      <c r="I183" s="5">
        <v>0.5</v>
      </c>
      <c r="J183" s="5">
        <v>0</v>
      </c>
      <c r="K183" s="5">
        <v>0.5</v>
      </c>
      <c r="L183" s="2">
        <v>1</v>
      </c>
      <c r="M183" s="2">
        <v>23.2</v>
      </c>
      <c r="Q183" s="1" t="s">
        <v>490</v>
      </c>
      <c r="R183" s="1" t="s">
        <v>115</v>
      </c>
      <c r="S183" s="1" t="s">
        <v>460</v>
      </c>
      <c r="T183" s="1">
        <f>VLOOKUP(LEFT(S183,1),V:W,2)</f>
        <v>1</v>
      </c>
      <c r="U183" s="5" t="str">
        <f>RIGHT(S183,2)&amp;"."&amp;T183</f>
        <v>28.1</v>
      </c>
    </row>
    <row r="184" spans="1:21">
      <c r="A184" s="1" t="s">
        <v>2</v>
      </c>
      <c r="B184" s="2" t="s">
        <v>293</v>
      </c>
      <c r="C184" s="4">
        <f>D184+E184</f>
        <v>5</v>
      </c>
      <c r="D184" s="8">
        <f>(F184+H184+J184+L184)*2</f>
        <v>2</v>
      </c>
      <c r="E184" s="8">
        <f>5-RIGHT(G184,1)+5-RIGHT(I184,1)+5-RIGHT(K184,1)+5-RIGHT(M184,1)</f>
        <v>3</v>
      </c>
      <c r="F184" s="5">
        <v>0</v>
      </c>
      <c r="G184" s="5">
        <v>0.5</v>
      </c>
      <c r="H184" s="2">
        <v>1</v>
      </c>
      <c r="I184" s="10">
        <v>13.2</v>
      </c>
      <c r="J184" s="5">
        <v>0</v>
      </c>
      <c r="K184" s="5">
        <v>0.5</v>
      </c>
      <c r="L184" s="5">
        <v>0</v>
      </c>
      <c r="M184" s="5">
        <v>0.5</v>
      </c>
      <c r="Q184" s="1" t="s">
        <v>489</v>
      </c>
      <c r="R184" s="1" t="s">
        <v>426</v>
      </c>
      <c r="S184" s="1" t="s">
        <v>459</v>
      </c>
      <c r="T184" s="1">
        <f>VLOOKUP(LEFT(S184,1),V:W,2)</f>
        <v>2</v>
      </c>
      <c r="U184" s="5" t="str">
        <f>RIGHT(S184,2)&amp;"."&amp;T184</f>
        <v>27.2</v>
      </c>
    </row>
    <row r="185" spans="1:21">
      <c r="A185" s="1" t="s">
        <v>2</v>
      </c>
      <c r="B185" s="2" t="s">
        <v>182</v>
      </c>
      <c r="C185" s="4">
        <f>D185+E185</f>
        <v>5</v>
      </c>
      <c r="D185" s="8">
        <f>(F185+H185+J185+L185)*2</f>
        <v>4</v>
      </c>
      <c r="E185" s="8">
        <f>5-RIGHT(G185,1)+5-RIGHT(I185,1)+5-RIGHT(K185,1)+5-RIGHT(M185,1)</f>
        <v>1</v>
      </c>
      <c r="F185" s="2">
        <v>2</v>
      </c>
      <c r="G185" s="2">
        <v>27.4</v>
      </c>
      <c r="H185" s="5">
        <v>0</v>
      </c>
      <c r="I185" s="5">
        <v>0.5</v>
      </c>
      <c r="J185" s="5">
        <v>0</v>
      </c>
      <c r="K185" s="5">
        <v>0.5</v>
      </c>
      <c r="L185" s="5">
        <v>0</v>
      </c>
      <c r="M185" s="5">
        <v>0.5</v>
      </c>
      <c r="Q185" s="1" t="s">
        <v>488</v>
      </c>
      <c r="R185" s="1" t="s">
        <v>167</v>
      </c>
      <c r="S185" s="1" t="s">
        <v>458</v>
      </c>
      <c r="T185" s="1">
        <f>VLOOKUP(LEFT(S185,1),V:W,2)</f>
        <v>3</v>
      </c>
      <c r="U185" s="5" t="str">
        <f>RIGHT(S185,2)&amp;"."&amp;T185</f>
        <v>28.3</v>
      </c>
    </row>
    <row r="186" spans="1:21">
      <c r="A186" s="1" t="s">
        <v>2</v>
      </c>
      <c r="B186" s="2" t="s">
        <v>21</v>
      </c>
      <c r="C186" s="4">
        <f>D186+E186</f>
        <v>5</v>
      </c>
      <c r="D186" s="8">
        <f>(F186+H186+J186+L186)*2</f>
        <v>4</v>
      </c>
      <c r="E186" s="8">
        <f>5-RIGHT(G186,1)+5-RIGHT(I186,1)+5-RIGHT(K186,1)+5-RIGHT(M186,1)</f>
        <v>1</v>
      </c>
      <c r="F186" s="2">
        <v>2</v>
      </c>
      <c r="G186" s="2">
        <v>2.4</v>
      </c>
      <c r="H186" s="5">
        <v>0</v>
      </c>
      <c r="I186" s="5">
        <v>0.5</v>
      </c>
      <c r="J186" s="5">
        <v>0</v>
      </c>
      <c r="K186" s="5">
        <v>0.5</v>
      </c>
      <c r="L186" s="5">
        <v>0</v>
      </c>
      <c r="M186" s="5">
        <v>0.5</v>
      </c>
      <c r="Q186" s="1" t="s">
        <v>487</v>
      </c>
      <c r="R186" s="1" t="s">
        <v>427</v>
      </c>
      <c r="S186" s="1" t="s">
        <v>457</v>
      </c>
      <c r="T186" s="1">
        <f>VLOOKUP(LEFT(S186,1),V:W,2)</f>
        <v>4</v>
      </c>
      <c r="U186" s="5" t="str">
        <f>RIGHT(S186,2)&amp;"."&amp;T186</f>
        <v>25.4</v>
      </c>
    </row>
    <row r="187" spans="1:21">
      <c r="A187" s="1" t="s">
        <v>950</v>
      </c>
      <c r="B187" s="14" t="s">
        <v>143</v>
      </c>
      <c r="C187" s="4">
        <f>D187+E187</f>
        <v>5</v>
      </c>
      <c r="D187" s="8">
        <f>(F187+H187+J187+L187)*2</f>
        <v>2</v>
      </c>
      <c r="E187" s="8">
        <f>5-RIGHT(G187,1)+5-RIGHT(I187,1)+5-RIGHT(K187,1)+5-RIGHT(M187,1)</f>
        <v>3</v>
      </c>
      <c r="F187" s="5">
        <v>0</v>
      </c>
      <c r="G187" s="5">
        <v>0.5</v>
      </c>
      <c r="H187" s="5">
        <v>0</v>
      </c>
      <c r="I187" s="5">
        <v>0.5</v>
      </c>
      <c r="J187" s="5">
        <v>0</v>
      </c>
      <c r="K187" s="5">
        <v>0.5</v>
      </c>
      <c r="L187" s="2">
        <v>1</v>
      </c>
      <c r="M187" s="2">
        <v>11.2</v>
      </c>
      <c r="Q187" s="1" t="s">
        <v>486</v>
      </c>
      <c r="R187" s="1" t="s">
        <v>111</v>
      </c>
      <c r="S187" s="1" t="s">
        <v>456</v>
      </c>
      <c r="T187" s="1">
        <f>VLOOKUP(LEFT(S187,1),V:W,2)</f>
        <v>1</v>
      </c>
      <c r="U187" s="5" t="str">
        <f>RIGHT(S187,2)&amp;"."&amp;T187</f>
        <v>26.1</v>
      </c>
    </row>
    <row r="188" spans="1:21">
      <c r="A188" s="1" t="s">
        <v>2</v>
      </c>
      <c r="B188" s="2" t="s">
        <v>230</v>
      </c>
      <c r="C188" s="4">
        <f>D188+E188</f>
        <v>4</v>
      </c>
      <c r="D188" s="8">
        <f>(F188+H188+J188+L188)*2</f>
        <v>2</v>
      </c>
      <c r="E188" s="8">
        <f>5-RIGHT(G188,1)+5-RIGHT(I188,1)+5-RIGHT(K188,1)+5-RIGHT(M188,1)</f>
        <v>2</v>
      </c>
      <c r="F188" s="5">
        <v>0</v>
      </c>
      <c r="G188" s="5">
        <v>0.5</v>
      </c>
      <c r="H188" s="2">
        <v>1</v>
      </c>
      <c r="I188" s="10">
        <v>3.3</v>
      </c>
      <c r="J188" s="5">
        <v>0</v>
      </c>
      <c r="K188" s="5">
        <v>0.5</v>
      </c>
      <c r="L188" s="5">
        <v>0</v>
      </c>
      <c r="M188" s="5">
        <v>0.5</v>
      </c>
      <c r="Q188" s="1" t="s">
        <v>485</v>
      </c>
      <c r="R188" s="1" t="s">
        <v>119</v>
      </c>
      <c r="S188" s="1" t="s">
        <v>455</v>
      </c>
      <c r="T188" s="1">
        <f>VLOOKUP(LEFT(S188,1),V:W,2)</f>
        <v>2</v>
      </c>
      <c r="U188" s="5" t="str">
        <f>RIGHT(S188,2)&amp;"."&amp;T188</f>
        <v>29.2</v>
      </c>
    </row>
    <row r="189" spans="1:21">
      <c r="A189" s="1" t="s">
        <v>2</v>
      </c>
      <c r="B189" s="2" t="s">
        <v>226</v>
      </c>
      <c r="C189" s="4">
        <f>D189+E189</f>
        <v>4</v>
      </c>
      <c r="D189" s="8">
        <f>(F189+H189+J189+L189)*2</f>
        <v>2</v>
      </c>
      <c r="E189" s="8">
        <f>5-RIGHT(G189,1)+5-RIGHT(I189,1)+5-RIGHT(K189,1)+5-RIGHT(M189,1)</f>
        <v>2</v>
      </c>
      <c r="F189" s="5">
        <v>0</v>
      </c>
      <c r="G189" s="5">
        <v>0.5</v>
      </c>
      <c r="H189" s="2">
        <v>1</v>
      </c>
      <c r="I189" s="2">
        <v>2.2999999999999998</v>
      </c>
      <c r="J189" s="5">
        <v>0</v>
      </c>
      <c r="K189" s="5">
        <v>0.5</v>
      </c>
      <c r="L189" s="5">
        <v>0</v>
      </c>
      <c r="M189" s="5">
        <v>0.5</v>
      </c>
      <c r="Q189" s="1" t="s">
        <v>484</v>
      </c>
      <c r="R189" s="1" t="s">
        <v>209</v>
      </c>
      <c r="S189" s="1" t="s">
        <v>454</v>
      </c>
      <c r="T189" s="1">
        <f>VLOOKUP(LEFT(S189,1),V:W,2)</f>
        <v>3</v>
      </c>
      <c r="U189" s="5" t="str">
        <f>RIGHT(S189,2)&amp;"."&amp;T189</f>
        <v>30.3</v>
      </c>
    </row>
    <row r="190" spans="1:21">
      <c r="A190" s="1" t="s">
        <v>2</v>
      </c>
      <c r="B190" s="2" t="s">
        <v>109</v>
      </c>
      <c r="C190" s="4">
        <f>D190+E190</f>
        <v>4</v>
      </c>
      <c r="D190" s="8">
        <f>(F190+H190+J190+L190)*2</f>
        <v>2</v>
      </c>
      <c r="E190" s="8">
        <f>5-RIGHT(G190,1)+5-RIGHT(I190,1)+5-RIGHT(K190,1)+5-RIGHT(M190,1)</f>
        <v>2</v>
      </c>
      <c r="F190" s="2">
        <v>1</v>
      </c>
      <c r="G190" s="2">
        <v>25.3</v>
      </c>
      <c r="H190" s="5">
        <v>0</v>
      </c>
      <c r="I190" s="5">
        <v>0.5</v>
      </c>
      <c r="J190" s="5">
        <v>0</v>
      </c>
      <c r="K190" s="5">
        <v>0.5</v>
      </c>
      <c r="L190" s="5">
        <v>0</v>
      </c>
      <c r="M190" s="5">
        <v>0.5</v>
      </c>
      <c r="Q190" s="1" t="s">
        <v>483</v>
      </c>
      <c r="R190" s="1" t="s">
        <v>169</v>
      </c>
      <c r="S190" s="1" t="s">
        <v>453</v>
      </c>
      <c r="T190" s="1">
        <f>VLOOKUP(LEFT(S190,1),V:W,2)</f>
        <v>4</v>
      </c>
      <c r="U190" s="5" t="str">
        <f>RIGHT(S190,2)&amp;"."&amp;T190</f>
        <v>31.4</v>
      </c>
    </row>
    <row r="191" spans="1:21">
      <c r="A191" s="1" t="s">
        <v>2</v>
      </c>
      <c r="B191" s="2" t="s">
        <v>30</v>
      </c>
      <c r="C191" s="4">
        <f>D191+E191</f>
        <v>4</v>
      </c>
      <c r="D191" s="8">
        <f>(F191+H191+J191+L191)*2</f>
        <v>2</v>
      </c>
      <c r="E191" s="8">
        <f>5-RIGHT(G191,1)+5-RIGHT(I191,1)+5-RIGHT(K191,1)+5-RIGHT(M191,1)</f>
        <v>2</v>
      </c>
      <c r="F191" s="2">
        <v>1</v>
      </c>
      <c r="G191" s="2">
        <v>23.3</v>
      </c>
      <c r="H191" s="5">
        <v>0</v>
      </c>
      <c r="I191" s="5">
        <v>0.5</v>
      </c>
      <c r="J191" s="5">
        <v>0</v>
      </c>
      <c r="K191" s="5">
        <v>0.5</v>
      </c>
      <c r="L191" s="5">
        <v>0</v>
      </c>
      <c r="M191" s="5">
        <v>0.5</v>
      </c>
      <c r="Q191" s="1" t="s">
        <v>482</v>
      </c>
      <c r="R191" s="1" t="s">
        <v>125</v>
      </c>
      <c r="S191" s="1" t="s">
        <v>452</v>
      </c>
      <c r="T191" s="1">
        <f>VLOOKUP(LEFT(S191,1),V:W,2)</f>
        <v>1</v>
      </c>
      <c r="U191" s="5" t="str">
        <f>RIGHT(S191,2)&amp;"."&amp;T191</f>
        <v>32.1</v>
      </c>
    </row>
    <row r="192" spans="1:21">
      <c r="A192" s="1" t="s">
        <v>2</v>
      </c>
      <c r="B192" s="2" t="s">
        <v>211</v>
      </c>
      <c r="C192" s="4">
        <f>D192+E192</f>
        <v>4</v>
      </c>
      <c r="D192" s="8">
        <f>(F192+H192+J192+L192)*2</f>
        <v>2</v>
      </c>
      <c r="E192" s="8">
        <f>5-RIGHT(G192,1)+5-RIGHT(I192,1)+5-RIGHT(K192,1)+5-RIGHT(M192,1)</f>
        <v>2</v>
      </c>
      <c r="F192" s="5">
        <v>0</v>
      </c>
      <c r="G192" s="5">
        <v>0.5</v>
      </c>
      <c r="H192" s="5">
        <v>0</v>
      </c>
      <c r="I192" s="5">
        <v>0.5</v>
      </c>
      <c r="J192" s="2">
        <v>1</v>
      </c>
      <c r="K192" s="2">
        <v>31.3</v>
      </c>
      <c r="L192" s="5">
        <v>0</v>
      </c>
      <c r="M192" s="5">
        <v>0.5</v>
      </c>
      <c r="Q192" s="1" t="s">
        <v>481</v>
      </c>
      <c r="R192" s="1" t="s">
        <v>428</v>
      </c>
      <c r="S192" s="1" t="s">
        <v>451</v>
      </c>
      <c r="T192" s="1">
        <f>VLOOKUP(LEFT(S192,1),V:W,2)</f>
        <v>2</v>
      </c>
      <c r="U192" s="5" t="str">
        <f>RIGHT(S192,2)&amp;"."&amp;T192</f>
        <v>31.2</v>
      </c>
    </row>
    <row r="193" spans="1:21">
      <c r="A193" s="1" t="s">
        <v>2</v>
      </c>
      <c r="B193" s="2" t="s">
        <v>72</v>
      </c>
      <c r="C193" s="4">
        <f>D193+E193</f>
        <v>4</v>
      </c>
      <c r="D193" s="8">
        <f>(F193+H193+J193+L193)*2</f>
        <v>2</v>
      </c>
      <c r="E193" s="8">
        <f>5-RIGHT(G193,1)+5-RIGHT(I193,1)+5-RIGHT(K193,1)+5-RIGHT(M193,1)</f>
        <v>2</v>
      </c>
      <c r="F193" s="2">
        <v>1</v>
      </c>
      <c r="G193" s="2">
        <v>8.3000000000000007</v>
      </c>
      <c r="H193" s="5">
        <v>0</v>
      </c>
      <c r="I193" s="5">
        <v>0.5</v>
      </c>
      <c r="J193" s="5">
        <v>0</v>
      </c>
      <c r="K193" s="5">
        <v>0.5</v>
      </c>
      <c r="L193" s="5">
        <v>0</v>
      </c>
      <c r="M193" s="5">
        <v>0.5</v>
      </c>
      <c r="Q193" s="1" t="s">
        <v>480</v>
      </c>
      <c r="R193" s="1" t="s">
        <v>127</v>
      </c>
      <c r="S193" s="1" t="s">
        <v>450</v>
      </c>
      <c r="T193" s="1">
        <f>VLOOKUP(LEFT(S193,1),V:W,2)</f>
        <v>3</v>
      </c>
      <c r="U193" s="5" t="str">
        <f>RIGHT(S193,2)&amp;"."&amp;T193</f>
        <v>32.3</v>
      </c>
    </row>
    <row r="194" spans="1:21">
      <c r="A194" s="1" t="s">
        <v>950</v>
      </c>
      <c r="B194" s="14" t="s">
        <v>148</v>
      </c>
      <c r="C194" s="4">
        <f>D194+E194</f>
        <v>4</v>
      </c>
      <c r="D194" s="8">
        <f>(F194+H194+J194+L194)*2</f>
        <v>2</v>
      </c>
      <c r="E194" s="8">
        <f>5-RIGHT(G194,1)+5-RIGHT(I194,1)+5-RIGHT(K194,1)+5-RIGHT(M194,1)</f>
        <v>2</v>
      </c>
      <c r="F194" s="5">
        <v>0</v>
      </c>
      <c r="G194" s="5">
        <v>0.5</v>
      </c>
      <c r="H194" s="5">
        <v>0</v>
      </c>
      <c r="I194" s="5">
        <v>0.5</v>
      </c>
      <c r="J194" s="5">
        <v>0</v>
      </c>
      <c r="K194" s="5">
        <v>0.5</v>
      </c>
      <c r="L194" s="2">
        <v>1</v>
      </c>
      <c r="M194" s="2">
        <v>14.3</v>
      </c>
      <c r="Q194" s="1" t="s">
        <v>479</v>
      </c>
      <c r="R194" s="1" t="s">
        <v>120</v>
      </c>
      <c r="S194" s="1" t="s">
        <v>449</v>
      </c>
      <c r="T194" s="1">
        <f>VLOOKUP(LEFT(S194,1),V:W,2)</f>
        <v>4</v>
      </c>
      <c r="U194" s="5" t="str">
        <f>RIGHT(S194,2)&amp;"."&amp;T194</f>
        <v>29.4</v>
      </c>
    </row>
    <row r="195" spans="1:21">
      <c r="A195" s="1" t="s">
        <v>2</v>
      </c>
      <c r="B195" s="2" t="s">
        <v>27</v>
      </c>
      <c r="C195" s="4">
        <f>D195+E195</f>
        <v>4</v>
      </c>
      <c r="D195" s="8">
        <f>(F195+H195+J195+L195)*2</f>
        <v>2</v>
      </c>
      <c r="E195" s="8">
        <f>5-RIGHT(G195,1)+5-RIGHT(I195,1)+5-RIGHT(K195,1)+5-RIGHT(M195,1)</f>
        <v>2</v>
      </c>
      <c r="F195" s="2">
        <v>1</v>
      </c>
      <c r="G195" s="2">
        <v>21.3</v>
      </c>
      <c r="H195" s="5">
        <v>0</v>
      </c>
      <c r="I195" s="5">
        <v>0.5</v>
      </c>
      <c r="J195" s="5">
        <v>0</v>
      </c>
      <c r="K195" s="5">
        <v>0.5</v>
      </c>
      <c r="L195" s="5">
        <v>0</v>
      </c>
      <c r="M195" s="5">
        <v>0.5</v>
      </c>
      <c r="Q195" s="1" t="s">
        <v>478</v>
      </c>
      <c r="R195" s="1" t="s">
        <v>54</v>
      </c>
      <c r="S195" s="1" t="s">
        <v>448</v>
      </c>
      <c r="T195" s="1">
        <f>VLOOKUP(LEFT(S195,1),V:W,2)</f>
        <v>1</v>
      </c>
      <c r="U195" s="5" t="str">
        <f>RIGHT(S195,2)&amp;"."&amp;T195</f>
        <v>30.1</v>
      </c>
    </row>
    <row r="196" spans="1:21">
      <c r="A196" s="1" t="s">
        <v>2</v>
      </c>
      <c r="B196" s="2" t="s">
        <v>57</v>
      </c>
      <c r="C196" s="4">
        <f>D196+E196</f>
        <v>4</v>
      </c>
      <c r="D196" s="8">
        <f>(F196+H196+J196+L196)*2</f>
        <v>2</v>
      </c>
      <c r="E196" s="8">
        <f>5-RIGHT(G196,1)+5-RIGHT(I196,1)+5-RIGHT(K196,1)+5-RIGHT(M196,1)</f>
        <v>2</v>
      </c>
      <c r="F196" s="2">
        <v>1</v>
      </c>
      <c r="G196" s="2">
        <v>31.3</v>
      </c>
      <c r="H196" s="5">
        <v>0</v>
      </c>
      <c r="I196" s="5">
        <v>0.5</v>
      </c>
      <c r="J196" s="5">
        <v>0</v>
      </c>
      <c r="K196" s="5">
        <v>0.5</v>
      </c>
      <c r="L196" s="5">
        <v>0</v>
      </c>
      <c r="M196" s="5">
        <v>0.5</v>
      </c>
      <c r="Q196" s="1" t="s">
        <v>477</v>
      </c>
      <c r="R196" s="1" t="s">
        <v>117</v>
      </c>
      <c r="S196" s="1" t="s">
        <v>447</v>
      </c>
      <c r="T196" s="1">
        <f>VLOOKUP(LEFT(S196,1),V:W,2)</f>
        <v>3</v>
      </c>
      <c r="U196" s="5" t="str">
        <f>RIGHT(S196,2)&amp;"."&amp;T196</f>
        <v>25.3</v>
      </c>
    </row>
    <row r="197" spans="1:21">
      <c r="A197" s="1" t="s">
        <v>950</v>
      </c>
      <c r="B197" s="14" t="s">
        <v>193</v>
      </c>
      <c r="C197" s="4">
        <f>D197+E197</f>
        <v>3</v>
      </c>
      <c r="D197" s="8">
        <f>(F197+H197+J197+L197)*2</f>
        <v>2</v>
      </c>
      <c r="E197" s="8">
        <f>5-RIGHT(G197,1)+5-RIGHT(I197,1)+5-RIGHT(K197,1)+5-RIGHT(M197,1)</f>
        <v>1</v>
      </c>
      <c r="F197" s="5">
        <v>0</v>
      </c>
      <c r="G197" s="5">
        <v>0.5</v>
      </c>
      <c r="H197" s="5">
        <v>0</v>
      </c>
      <c r="I197" s="5">
        <v>0.5</v>
      </c>
      <c r="J197" s="5">
        <v>0</v>
      </c>
      <c r="K197" s="5">
        <v>0.5</v>
      </c>
      <c r="L197" s="2">
        <v>1</v>
      </c>
      <c r="M197" s="2">
        <v>16.399999999999999</v>
      </c>
      <c r="Q197" s="1" t="s">
        <v>476</v>
      </c>
      <c r="R197" s="1" t="s">
        <v>112</v>
      </c>
      <c r="S197" s="1" t="s">
        <v>446</v>
      </c>
      <c r="T197" s="1">
        <f>VLOOKUP(LEFT(S197,1),V:W,2)</f>
        <v>2</v>
      </c>
      <c r="U197" s="5" t="str">
        <f>RIGHT(S197,2)&amp;"."&amp;T197</f>
        <v>26.2</v>
      </c>
    </row>
    <row r="198" spans="1:21">
      <c r="A198" s="1" t="s">
        <v>950</v>
      </c>
      <c r="B198" s="14" t="s">
        <v>227</v>
      </c>
      <c r="C198" s="4">
        <f>D198+E198</f>
        <v>3</v>
      </c>
      <c r="D198" s="8">
        <f>(F198+H198+J198+L198)*2</f>
        <v>2</v>
      </c>
      <c r="E198" s="8">
        <f>5-RIGHT(G198,1)+5-RIGHT(I198,1)+5-RIGHT(K198,1)+5-RIGHT(M198,1)</f>
        <v>1</v>
      </c>
      <c r="F198" s="5">
        <v>0</v>
      </c>
      <c r="G198" s="5">
        <v>0.5</v>
      </c>
      <c r="H198" s="2">
        <v>1</v>
      </c>
      <c r="I198" s="10">
        <v>7.4</v>
      </c>
      <c r="J198" s="5">
        <v>0</v>
      </c>
      <c r="K198" s="5">
        <v>0.5</v>
      </c>
      <c r="L198" s="5">
        <v>0</v>
      </c>
      <c r="M198" s="5">
        <v>0.5</v>
      </c>
      <c r="Q198" s="1" t="s">
        <v>475</v>
      </c>
      <c r="R198" s="1" t="s">
        <v>429</v>
      </c>
      <c r="S198" s="1" t="s">
        <v>445</v>
      </c>
      <c r="T198" s="1">
        <f>VLOOKUP(LEFT(S198,1),V:W,2)</f>
        <v>1</v>
      </c>
      <c r="U198" s="5" t="str">
        <f>RIGHT(S198,2)&amp;"."&amp;T198</f>
        <v>27.1</v>
      </c>
    </row>
    <row r="199" spans="1:21">
      <c r="A199" s="1" t="s">
        <v>2</v>
      </c>
      <c r="B199" s="2" t="s">
        <v>41</v>
      </c>
      <c r="C199" s="4">
        <f>D199+E199</f>
        <v>3</v>
      </c>
      <c r="D199" s="8">
        <f>(F199+H199+J199+L199)*2</f>
        <v>2</v>
      </c>
      <c r="E199" s="8">
        <f>5-RIGHT(G199,1)+5-RIGHT(I199,1)+5-RIGHT(K199,1)+5-RIGHT(M199,1)</f>
        <v>1</v>
      </c>
      <c r="F199" s="2">
        <v>1</v>
      </c>
      <c r="G199" s="2">
        <v>11.4</v>
      </c>
      <c r="H199" s="5">
        <v>0</v>
      </c>
      <c r="I199" s="5">
        <v>0.5</v>
      </c>
      <c r="J199" s="5">
        <v>0</v>
      </c>
      <c r="K199" s="5">
        <v>0.5</v>
      </c>
      <c r="L199" s="5">
        <v>0</v>
      </c>
      <c r="M199" s="5">
        <v>0.5</v>
      </c>
      <c r="Q199" s="1" t="s">
        <v>474</v>
      </c>
      <c r="R199" s="1" t="s">
        <v>206</v>
      </c>
      <c r="S199" s="1" t="s">
        <v>444</v>
      </c>
      <c r="T199" s="1">
        <f>VLOOKUP(LEFT(S199,1),V:W,2)</f>
        <v>4</v>
      </c>
      <c r="U199" s="5" t="str">
        <f>RIGHT(S199,2)&amp;"."&amp;T199</f>
        <v>28.4</v>
      </c>
    </row>
    <row r="200" spans="1:21">
      <c r="A200" s="1" t="s">
        <v>2</v>
      </c>
      <c r="B200" s="2" t="s">
        <v>153</v>
      </c>
      <c r="C200" s="4">
        <f>D200+E200</f>
        <v>3</v>
      </c>
      <c r="D200" s="8">
        <f>(F200+H200+J200+L200)*2</f>
        <v>2</v>
      </c>
      <c r="E200" s="8">
        <f>5-RIGHT(G200,1)+5-RIGHT(I200,1)+5-RIGHT(K200,1)+5-RIGHT(M200,1)</f>
        <v>1</v>
      </c>
      <c r="F200" s="5">
        <v>0</v>
      </c>
      <c r="G200" s="5">
        <v>0.5</v>
      </c>
      <c r="H200" s="5">
        <v>0</v>
      </c>
      <c r="I200" s="5">
        <v>0.5</v>
      </c>
      <c r="J200" s="5">
        <v>0</v>
      </c>
      <c r="K200" s="5">
        <v>0.5</v>
      </c>
      <c r="L200" s="2">
        <v>1</v>
      </c>
      <c r="M200" s="2">
        <v>10.4</v>
      </c>
      <c r="Q200" s="1" t="s">
        <v>473</v>
      </c>
      <c r="R200" s="1" t="s">
        <v>430</v>
      </c>
      <c r="S200" s="1" t="s">
        <v>443</v>
      </c>
      <c r="T200" s="1">
        <f>VLOOKUP(LEFT(S200,1),V:W,2)</f>
        <v>3</v>
      </c>
      <c r="U200" s="5" t="str">
        <f>RIGHT(S200,2)&amp;"."&amp;T200</f>
        <v>27.3</v>
      </c>
    </row>
    <row r="201" spans="1:21">
      <c r="A201" s="1" t="s">
        <v>2</v>
      </c>
      <c r="B201" s="2" t="s">
        <v>203</v>
      </c>
      <c r="C201" s="4">
        <f>D201+E201</f>
        <v>3</v>
      </c>
      <c r="D201" s="8">
        <f>(F201+H201+J201+L201)*2</f>
        <v>2</v>
      </c>
      <c r="E201" s="8">
        <f>5-RIGHT(G201,1)+5-RIGHT(I201,1)+5-RIGHT(K201,1)+5-RIGHT(M201,1)</f>
        <v>1</v>
      </c>
      <c r="F201" s="5">
        <v>0</v>
      </c>
      <c r="G201" s="5">
        <v>0.5</v>
      </c>
      <c r="H201" s="5">
        <v>0</v>
      </c>
      <c r="I201" s="5">
        <v>0.5</v>
      </c>
      <c r="J201" s="2">
        <v>1</v>
      </c>
      <c r="K201" s="6">
        <v>20.399999999999999</v>
      </c>
      <c r="L201" s="5">
        <v>0</v>
      </c>
      <c r="M201" s="5">
        <v>0.5</v>
      </c>
      <c r="Q201" s="1" t="s">
        <v>472</v>
      </c>
      <c r="R201" s="1" t="s">
        <v>116</v>
      </c>
      <c r="S201" s="1" t="s">
        <v>442</v>
      </c>
      <c r="T201" s="1">
        <f>VLOOKUP(LEFT(S201,1),V:W,2)</f>
        <v>2</v>
      </c>
      <c r="U201" s="5" t="str">
        <f>RIGHT(S201,2)&amp;"."&amp;T201</f>
        <v>28.2</v>
      </c>
    </row>
    <row r="202" spans="1:21">
      <c r="A202" s="1" t="s">
        <v>2</v>
      </c>
      <c r="B202" s="2" t="s">
        <v>222</v>
      </c>
      <c r="C202" s="4">
        <f>D202+E202</f>
        <v>3</v>
      </c>
      <c r="D202" s="8">
        <f>(F202+H202+J202+L202)*2</f>
        <v>2</v>
      </c>
      <c r="E202" s="8">
        <f>5-RIGHT(G202,1)+5-RIGHT(I202,1)+5-RIGHT(K202,1)+5-RIGHT(M202,1)</f>
        <v>1</v>
      </c>
      <c r="F202" s="5">
        <v>0</v>
      </c>
      <c r="G202" s="5">
        <v>0.5</v>
      </c>
      <c r="H202" s="2">
        <v>1</v>
      </c>
      <c r="I202" s="10">
        <v>20.399999999999999</v>
      </c>
      <c r="J202" s="5">
        <v>0</v>
      </c>
      <c r="K202" s="5">
        <v>0.5</v>
      </c>
      <c r="L202" s="5">
        <v>0</v>
      </c>
      <c r="M202" s="5">
        <v>0.5</v>
      </c>
      <c r="Q202" s="1" t="s">
        <v>471</v>
      </c>
      <c r="R202" s="1" t="s">
        <v>107</v>
      </c>
      <c r="S202" s="1" t="s">
        <v>441</v>
      </c>
      <c r="T202" s="1">
        <f>VLOOKUP(LEFT(S202,1),V:W,2)</f>
        <v>1</v>
      </c>
      <c r="U202" s="5" t="str">
        <f>RIGHT(S202,2)&amp;"."&amp;T202</f>
        <v>25.1</v>
      </c>
    </row>
    <row r="203" spans="1:21">
      <c r="A203" s="1" t="s">
        <v>2</v>
      </c>
      <c r="B203" s="2" t="s">
        <v>217</v>
      </c>
      <c r="C203" s="4">
        <f>D203+E203</f>
        <v>3</v>
      </c>
      <c r="D203" s="8">
        <f>(F203+H203+J203+L203)*2</f>
        <v>2</v>
      </c>
      <c r="E203" s="8">
        <f>5-RIGHT(G203,1)+5-RIGHT(I203,1)+5-RIGHT(K203,1)+5-RIGHT(M203,1)</f>
        <v>1</v>
      </c>
      <c r="F203" s="5">
        <v>0</v>
      </c>
      <c r="G203" s="5">
        <v>0.5</v>
      </c>
      <c r="H203" s="2">
        <v>1</v>
      </c>
      <c r="I203" s="10">
        <v>19.399999999999999</v>
      </c>
      <c r="J203" s="5">
        <v>0</v>
      </c>
      <c r="K203" s="5">
        <v>0.5</v>
      </c>
      <c r="L203" s="5">
        <v>0</v>
      </c>
      <c r="M203" s="5">
        <v>0.5</v>
      </c>
      <c r="Q203" s="1" t="s">
        <v>470</v>
      </c>
      <c r="R203" s="1" t="s">
        <v>113</v>
      </c>
      <c r="S203" s="1" t="s">
        <v>440</v>
      </c>
      <c r="T203" s="1">
        <f>VLOOKUP(LEFT(S203,1),V:W,2)</f>
        <v>4</v>
      </c>
      <c r="U203" s="5" t="str">
        <f>RIGHT(S203,2)&amp;"."&amp;T203</f>
        <v>26.4</v>
      </c>
    </row>
    <row r="204" spans="1:21">
      <c r="A204" s="1" t="s">
        <v>2</v>
      </c>
      <c r="B204" s="2" t="s">
        <v>179</v>
      </c>
      <c r="C204" s="4">
        <f>D204+E204</f>
        <v>3</v>
      </c>
      <c r="D204" s="8">
        <f>(F204+H204+J204+L204)*2</f>
        <v>2</v>
      </c>
      <c r="E204" s="8">
        <f>5-RIGHT(G204,1)+5-RIGHT(I204,1)+5-RIGHT(K204,1)+5-RIGHT(M204,1)</f>
        <v>1</v>
      </c>
      <c r="F204" s="2">
        <v>1</v>
      </c>
      <c r="G204" s="2">
        <v>24.4</v>
      </c>
      <c r="H204" s="5">
        <v>0</v>
      </c>
      <c r="I204" s="5">
        <v>0.5</v>
      </c>
      <c r="J204" s="5">
        <v>0</v>
      </c>
      <c r="K204" s="5">
        <v>0.5</v>
      </c>
      <c r="L204" s="5">
        <v>0</v>
      </c>
      <c r="M204" s="5">
        <v>0.5</v>
      </c>
      <c r="Q204" s="1" t="s">
        <v>469</v>
      </c>
      <c r="R204" s="1" t="s">
        <v>431</v>
      </c>
      <c r="S204" s="1" t="s">
        <v>439</v>
      </c>
      <c r="T204" s="1">
        <f>VLOOKUP(LEFT(S204,1),V:W,2)</f>
        <v>3</v>
      </c>
      <c r="U204" s="5" t="str">
        <f>RIGHT(S204,2)&amp;"."&amp;T204</f>
        <v>29.3</v>
      </c>
    </row>
    <row r="205" spans="1:21">
      <c r="A205" s="1" t="s">
        <v>950</v>
      </c>
      <c r="B205" s="14" t="s">
        <v>200</v>
      </c>
      <c r="C205" s="4">
        <f>D205+E205</f>
        <v>3</v>
      </c>
      <c r="D205" s="8">
        <f>(F205+H205+J205+L205)*2</f>
        <v>2</v>
      </c>
      <c r="E205" s="8">
        <f>5-RIGHT(G205,1)+5-RIGHT(I205,1)+5-RIGHT(K205,1)+5-RIGHT(M205,1)</f>
        <v>1</v>
      </c>
      <c r="F205" s="5">
        <v>0</v>
      </c>
      <c r="G205" s="5">
        <v>0.5</v>
      </c>
      <c r="H205" s="5">
        <v>0</v>
      </c>
      <c r="I205" s="5">
        <v>0.5</v>
      </c>
      <c r="J205" s="2">
        <v>1</v>
      </c>
      <c r="K205" s="6">
        <v>16.399999999999999</v>
      </c>
      <c r="L205" s="5">
        <v>0</v>
      </c>
      <c r="M205" s="5">
        <v>0.5</v>
      </c>
      <c r="Q205" s="1" t="s">
        <v>468</v>
      </c>
      <c r="R205" s="1" t="s">
        <v>432</v>
      </c>
      <c r="S205" s="1" t="s">
        <v>438</v>
      </c>
      <c r="T205" s="1">
        <f>VLOOKUP(LEFT(S205,1),V:W,2)</f>
        <v>2</v>
      </c>
      <c r="U205" s="5" t="str">
        <f>RIGHT(S205,2)&amp;"."&amp;T205</f>
        <v>30.2</v>
      </c>
    </row>
    <row r="206" spans="1:21">
      <c r="A206" s="1" t="s">
        <v>2</v>
      </c>
      <c r="B206" s="2" t="s">
        <v>197</v>
      </c>
      <c r="C206" s="4">
        <f>D206+E206</f>
        <v>3</v>
      </c>
      <c r="D206" s="8">
        <f>(F206+H206+J206+L206)*2</f>
        <v>2</v>
      </c>
      <c r="E206" s="8">
        <f>5-RIGHT(G206,1)+5-RIGHT(I206,1)+5-RIGHT(K206,1)+5-RIGHT(M206,1)</f>
        <v>1</v>
      </c>
      <c r="F206" s="5">
        <v>0</v>
      </c>
      <c r="G206" s="5">
        <v>0.5</v>
      </c>
      <c r="H206" s="5">
        <v>0</v>
      </c>
      <c r="I206" s="5">
        <v>0.5</v>
      </c>
      <c r="J206" s="2">
        <v>1</v>
      </c>
      <c r="K206" s="6">
        <v>2.4</v>
      </c>
      <c r="L206" s="5">
        <v>0</v>
      </c>
      <c r="M206" s="5">
        <v>0.5</v>
      </c>
      <c r="Q206" s="1" t="s">
        <v>467</v>
      </c>
      <c r="R206" s="1" t="s">
        <v>123</v>
      </c>
      <c r="S206" s="1" t="s">
        <v>437</v>
      </c>
      <c r="T206" s="1">
        <f>VLOOKUP(LEFT(S206,1),V:W,2)</f>
        <v>1</v>
      </c>
      <c r="U206" s="5" t="str">
        <f>RIGHT(S206,2)&amp;"."&amp;T206</f>
        <v>31.1</v>
      </c>
    </row>
    <row r="207" spans="1:21">
      <c r="A207" s="1" t="s">
        <v>2</v>
      </c>
      <c r="B207" s="2" t="s">
        <v>212</v>
      </c>
      <c r="C207" s="4">
        <f>D207+E207</f>
        <v>3</v>
      </c>
      <c r="D207" s="8">
        <f>(F207+H207+J207+L207)*2</f>
        <v>2</v>
      </c>
      <c r="E207" s="8">
        <f>5-RIGHT(G207,1)+5-RIGHT(I207,1)+5-RIGHT(K207,1)+5-RIGHT(M207,1)</f>
        <v>1</v>
      </c>
      <c r="F207" s="5">
        <v>0</v>
      </c>
      <c r="G207" s="5">
        <v>0.5</v>
      </c>
      <c r="H207" s="5">
        <v>0</v>
      </c>
      <c r="I207" s="5">
        <v>0.5</v>
      </c>
      <c r="J207" s="2">
        <v>1</v>
      </c>
      <c r="K207" s="2">
        <v>30.4</v>
      </c>
      <c r="L207" s="5">
        <v>0</v>
      </c>
      <c r="M207" s="5">
        <v>0.5</v>
      </c>
      <c r="Q207" s="1" t="s">
        <v>493</v>
      </c>
      <c r="R207" s="1" t="s">
        <v>124</v>
      </c>
      <c r="S207" s="1" t="s">
        <v>463</v>
      </c>
      <c r="T207" s="1">
        <f>VLOOKUP(LEFT(S207,1),V:W,2)</f>
        <v>4</v>
      </c>
      <c r="U207" s="5" t="str">
        <f>RIGHT(S207,2)&amp;"."&amp;T207</f>
        <v>32.4</v>
      </c>
    </row>
    <row r="208" spans="1:21">
      <c r="A208" s="1" t="s">
        <v>2</v>
      </c>
      <c r="B208" s="2" t="s">
        <v>189</v>
      </c>
      <c r="C208" s="4">
        <f>D208+E208</f>
        <v>3</v>
      </c>
      <c r="D208" s="8">
        <f>(F208+H208+J208+L208)*2</f>
        <v>2</v>
      </c>
      <c r="E208" s="8">
        <f>5-RIGHT(G208,1)+5-RIGHT(I208,1)+5-RIGHT(K208,1)+5-RIGHT(M208,1)</f>
        <v>1</v>
      </c>
      <c r="F208" s="5">
        <v>0</v>
      </c>
      <c r="G208" s="5">
        <v>0.5</v>
      </c>
      <c r="H208" s="5">
        <v>0</v>
      </c>
      <c r="I208" s="5">
        <v>0.5</v>
      </c>
      <c r="J208" s="5">
        <v>0</v>
      </c>
      <c r="K208" s="5">
        <v>0.5</v>
      </c>
      <c r="L208" s="2">
        <v>1</v>
      </c>
      <c r="M208" s="2">
        <v>30.4</v>
      </c>
      <c r="Q208" s="1" t="s">
        <v>494</v>
      </c>
      <c r="R208" s="1" t="s">
        <v>170</v>
      </c>
      <c r="S208" s="1" t="s">
        <v>464</v>
      </c>
      <c r="T208" s="1">
        <f>VLOOKUP(LEFT(S208,1),V:W,2)</f>
        <v>3</v>
      </c>
      <c r="U208" s="5" t="str">
        <f>RIGHT(S208,2)&amp;"."&amp;T208</f>
        <v>31.3</v>
      </c>
    </row>
    <row r="209" spans="1:21">
      <c r="A209" s="1" t="s">
        <v>2</v>
      </c>
      <c r="B209" s="2" t="s">
        <v>21</v>
      </c>
      <c r="C209" s="4">
        <f>D209+E209</f>
        <v>3</v>
      </c>
      <c r="D209" s="8">
        <f>(F209+H209+J209+L209)*2</f>
        <v>2</v>
      </c>
      <c r="E209" s="8">
        <f>5-RIGHT(G209,1)+5-RIGHT(I209,1)+5-RIGHT(K209,1)+5-RIGHT(M209,1)</f>
        <v>1</v>
      </c>
      <c r="F209" s="5">
        <v>0</v>
      </c>
      <c r="G209" s="5">
        <v>0.5</v>
      </c>
      <c r="H209" s="2">
        <v>1</v>
      </c>
      <c r="I209" s="10">
        <v>3.4</v>
      </c>
      <c r="J209" s="5">
        <v>0</v>
      </c>
      <c r="K209" s="5">
        <v>0.5</v>
      </c>
      <c r="L209" s="5">
        <v>0</v>
      </c>
      <c r="M209" s="5">
        <v>0.5</v>
      </c>
      <c r="Q209" s="1" t="s">
        <v>495</v>
      </c>
      <c r="R209" s="1" t="s">
        <v>126</v>
      </c>
      <c r="S209" s="1" t="s">
        <v>465</v>
      </c>
      <c r="T209" s="1">
        <f>VLOOKUP(LEFT(S209,1),V:W,2)</f>
        <v>2</v>
      </c>
      <c r="U209" s="5" t="str">
        <f>RIGHT(S209,2)&amp;"."&amp;T209</f>
        <v>32.2</v>
      </c>
    </row>
    <row r="210" spans="1:21">
      <c r="A210" s="1" t="s">
        <v>2</v>
      </c>
      <c r="B210" s="2" t="s">
        <v>118</v>
      </c>
      <c r="C210" s="4">
        <f>D210+E210</f>
        <v>3</v>
      </c>
      <c r="D210" s="8">
        <f>(F210+H210+J210+L210)*2</f>
        <v>2</v>
      </c>
      <c r="E210" s="8">
        <f>5-RIGHT(G210,1)+5-RIGHT(I210,1)+5-RIGHT(K210,1)+5-RIGHT(M210,1)</f>
        <v>1</v>
      </c>
      <c r="F210" s="2">
        <v>1</v>
      </c>
      <c r="G210" s="2">
        <v>28.4</v>
      </c>
      <c r="H210" s="5">
        <v>0</v>
      </c>
      <c r="I210" s="5">
        <v>0.5</v>
      </c>
      <c r="J210" s="5">
        <v>0</v>
      </c>
      <c r="K210" s="5">
        <v>0.5</v>
      </c>
      <c r="L210" s="5">
        <v>0</v>
      </c>
      <c r="M210" s="5">
        <v>0.5</v>
      </c>
      <c r="Q210" s="1" t="s">
        <v>496</v>
      </c>
      <c r="R210" s="1" t="s">
        <v>53</v>
      </c>
      <c r="S210" s="1" t="s">
        <v>434</v>
      </c>
      <c r="T210" s="1">
        <f>VLOOKUP(LEFT(S210,1),V:W,2)</f>
        <v>1</v>
      </c>
      <c r="U210" s="5" t="str">
        <f>RIGHT(S210,2)&amp;"."&amp;T210</f>
        <v>29.1</v>
      </c>
    </row>
    <row r="211" spans="1:21">
      <c r="A211" s="1" t="s">
        <v>950</v>
      </c>
      <c r="B211" s="14" t="s">
        <v>427</v>
      </c>
      <c r="C211" s="4">
        <f>D211+E211</f>
        <v>3</v>
      </c>
      <c r="D211" s="8">
        <f>(F211+H211+J211+L211)*2</f>
        <v>2</v>
      </c>
      <c r="E211" s="8">
        <f>5-RIGHT(G211,1)+5-RIGHT(I211,1)+5-RIGHT(K211,1)+5-RIGHT(M211,1)</f>
        <v>1</v>
      </c>
      <c r="F211" s="5">
        <v>0</v>
      </c>
      <c r="G211" s="5">
        <v>0.5</v>
      </c>
      <c r="H211" s="2">
        <v>1</v>
      </c>
      <c r="I211" s="10">
        <v>25.4</v>
      </c>
      <c r="J211" s="5">
        <v>0</v>
      </c>
      <c r="K211" s="5">
        <v>0.5</v>
      </c>
      <c r="L211" s="5">
        <v>0</v>
      </c>
      <c r="M211" s="5">
        <v>0.5</v>
      </c>
      <c r="Q211" s="1" t="s">
        <v>497</v>
      </c>
      <c r="R211" s="1" t="s">
        <v>433</v>
      </c>
      <c r="S211" s="1" t="s">
        <v>435</v>
      </c>
      <c r="T211" s="1">
        <f>VLOOKUP(LEFT(S211,1),V:W,2)</f>
        <v>4</v>
      </c>
      <c r="U211" s="5" t="str">
        <f>RIGHT(S211,2)&amp;"."&amp;T211</f>
        <v>30.4</v>
      </c>
    </row>
    <row r="212" spans="1:21">
      <c r="A212" s="1" t="s">
        <v>2</v>
      </c>
      <c r="B212" s="2" t="s">
        <v>205</v>
      </c>
      <c r="C212" s="4">
        <f>D212+E212</f>
        <v>3</v>
      </c>
      <c r="D212" s="8">
        <f>(F212+H212+J212+L212)*2</f>
        <v>2</v>
      </c>
      <c r="E212" s="8">
        <f>5-RIGHT(G212,1)+5-RIGHT(I212,1)+5-RIGHT(K212,1)+5-RIGHT(M212,1)</f>
        <v>1</v>
      </c>
      <c r="F212" s="5">
        <v>0</v>
      </c>
      <c r="G212" s="5">
        <v>0.5</v>
      </c>
      <c r="H212" s="5">
        <v>0</v>
      </c>
      <c r="I212" s="5">
        <v>0.5</v>
      </c>
      <c r="J212" s="2">
        <v>1</v>
      </c>
      <c r="K212" s="6">
        <v>28.4</v>
      </c>
      <c r="L212" s="5">
        <v>0</v>
      </c>
      <c r="M212" s="5">
        <v>0.5</v>
      </c>
    </row>
    <row r="213" spans="1:21">
      <c r="A213" s="1" t="s">
        <v>2</v>
      </c>
      <c r="B213" s="2" t="s">
        <v>130</v>
      </c>
      <c r="C213" s="4">
        <f>D213+E213</f>
        <v>3</v>
      </c>
      <c r="D213" s="8">
        <f>(F213+H213+J213+L213)*2</f>
        <v>2</v>
      </c>
      <c r="E213" s="8">
        <f>5-RIGHT(G213,1)+5-RIGHT(I213,1)+5-RIGHT(K213,1)+5-RIGHT(M213,1)</f>
        <v>1</v>
      </c>
      <c r="F213" s="5">
        <v>0</v>
      </c>
      <c r="G213" s="5">
        <v>0.5</v>
      </c>
      <c r="H213" s="5">
        <v>0</v>
      </c>
      <c r="I213" s="5">
        <v>0.5</v>
      </c>
      <c r="J213" s="5">
        <v>0</v>
      </c>
      <c r="K213" s="5">
        <v>0.5</v>
      </c>
      <c r="L213" s="2">
        <v>1</v>
      </c>
      <c r="M213" s="2">
        <v>3.4</v>
      </c>
    </row>
    <row r="214" spans="1:21">
      <c r="A214" s="1" t="s">
        <v>2</v>
      </c>
      <c r="B214" s="2" t="s">
        <v>55</v>
      </c>
      <c r="C214" s="4">
        <f>D214+E214</f>
        <v>3</v>
      </c>
      <c r="D214" s="8">
        <f>(F214+H214+J214+L214)*2</f>
        <v>2</v>
      </c>
      <c r="E214" s="8">
        <f>5-RIGHT(G214,1)+5-RIGHT(I214,1)+5-RIGHT(K214,1)+5-RIGHT(M214,1)</f>
        <v>1</v>
      </c>
      <c r="F214" s="2">
        <v>1</v>
      </c>
      <c r="G214" s="2">
        <v>31.4</v>
      </c>
      <c r="H214" s="5">
        <v>0</v>
      </c>
      <c r="I214" s="5">
        <v>0.5</v>
      </c>
      <c r="J214" s="5">
        <v>0</v>
      </c>
      <c r="K214" s="5">
        <v>0.5</v>
      </c>
      <c r="L214" s="5">
        <v>0</v>
      </c>
      <c r="M214" s="5">
        <v>0.5</v>
      </c>
    </row>
    <row r="215" spans="1:21">
      <c r="A215" s="1" t="s">
        <v>2</v>
      </c>
      <c r="B215" s="2" t="s">
        <v>64</v>
      </c>
      <c r="C215" s="4">
        <f>D215+E215</f>
        <v>3</v>
      </c>
      <c r="D215" s="8">
        <f>(F215+H215+J215+L215)*2</f>
        <v>2</v>
      </c>
      <c r="E215" s="8">
        <f>5-RIGHT(G215,1)+5-RIGHT(I215,1)+5-RIGHT(K215,1)+5-RIGHT(M215,1)</f>
        <v>1</v>
      </c>
      <c r="F215" s="2">
        <v>1</v>
      </c>
      <c r="G215" s="2">
        <v>3.4</v>
      </c>
      <c r="H215" s="5">
        <v>0</v>
      </c>
      <c r="I215" s="5">
        <v>0.5</v>
      </c>
      <c r="J215" s="5">
        <v>0</v>
      </c>
      <c r="K215" s="5">
        <v>0.5</v>
      </c>
      <c r="L215" s="5">
        <v>0</v>
      </c>
      <c r="M215" s="5">
        <v>0.5</v>
      </c>
    </row>
    <row r="216" spans="1:21">
      <c r="A216" s="1" t="s">
        <v>2</v>
      </c>
      <c r="B216" s="2" t="s">
        <v>199</v>
      </c>
      <c r="C216" s="4">
        <f>D216+E216</f>
        <v>3</v>
      </c>
      <c r="D216" s="8">
        <f>(F216+H216+J216+L216)*2</f>
        <v>2</v>
      </c>
      <c r="E216" s="8">
        <f>5-RIGHT(G216,1)+5-RIGHT(I216,1)+5-RIGHT(K216,1)+5-RIGHT(M216,1)</f>
        <v>1</v>
      </c>
      <c r="F216" s="5">
        <v>0</v>
      </c>
      <c r="G216" s="5">
        <v>0.5</v>
      </c>
      <c r="H216" s="5">
        <v>0</v>
      </c>
      <c r="I216" s="5">
        <v>0.5</v>
      </c>
      <c r="J216" s="2">
        <v>1</v>
      </c>
      <c r="K216" s="6">
        <v>6.4</v>
      </c>
      <c r="L216" s="5">
        <v>0</v>
      </c>
      <c r="M216" s="5">
        <v>0.5</v>
      </c>
    </row>
    <row r="217" spans="1:21">
      <c r="A217" s="1" t="s">
        <v>2</v>
      </c>
      <c r="B217" s="2" t="s">
        <v>207</v>
      </c>
      <c r="C217" s="4">
        <f>D217+E217</f>
        <v>3</v>
      </c>
      <c r="D217" s="8">
        <f>(F217+H217+J217+L217)*2</f>
        <v>2</v>
      </c>
      <c r="E217" s="8">
        <f>5-RIGHT(G217,1)+5-RIGHT(I217,1)+5-RIGHT(K217,1)+5-RIGHT(M217,1)</f>
        <v>1</v>
      </c>
      <c r="F217" s="5">
        <v>0</v>
      </c>
      <c r="G217" s="5">
        <v>0.5</v>
      </c>
      <c r="H217" s="5">
        <v>0</v>
      </c>
      <c r="I217" s="5">
        <v>0.5</v>
      </c>
      <c r="J217" s="2">
        <v>1</v>
      </c>
      <c r="K217" s="6">
        <v>26.4</v>
      </c>
      <c r="L217" s="5">
        <v>0</v>
      </c>
      <c r="M217" s="5">
        <v>0.5</v>
      </c>
    </row>
    <row r="219" spans="1:21">
      <c r="A219" s="1" t="s">
        <v>3</v>
      </c>
      <c r="B219" s="14" t="s">
        <v>592</v>
      </c>
      <c r="C219" s="4">
        <f>D219+E219</f>
        <v>52</v>
      </c>
      <c r="D219" s="8">
        <f>(F219+H219+J219)*2</f>
        <v>40</v>
      </c>
      <c r="E219" s="8">
        <f>5-RIGHT(G219,1)+5-RIGHT(I219,1)+5-RIGHT(K219,1)</f>
        <v>12</v>
      </c>
      <c r="F219" s="14">
        <v>6</v>
      </c>
      <c r="G219" s="15">
        <v>32.1</v>
      </c>
      <c r="H219" s="14">
        <v>6</v>
      </c>
      <c r="I219" s="15">
        <v>32.1</v>
      </c>
      <c r="J219" s="14">
        <v>8</v>
      </c>
      <c r="K219" s="15">
        <v>32.1</v>
      </c>
      <c r="L219" s="15">
        <v>6</v>
      </c>
      <c r="M219" s="15">
        <v>29.3</v>
      </c>
    </row>
    <row r="220" spans="1:21">
      <c r="A220" s="1" t="s">
        <v>3</v>
      </c>
      <c r="B220" s="14" t="s">
        <v>669</v>
      </c>
      <c r="C220" s="4">
        <f>D220+E220</f>
        <v>49</v>
      </c>
      <c r="D220" s="8">
        <f>(F220+H220+J220)*2</f>
        <v>38</v>
      </c>
      <c r="E220" s="8">
        <f>5-RIGHT(G220,1)+5-RIGHT(I220,1)+5-RIGHT(K220,1)</f>
        <v>11</v>
      </c>
      <c r="F220" s="14">
        <v>9</v>
      </c>
      <c r="G220" s="15">
        <v>33.1</v>
      </c>
      <c r="H220" s="14">
        <v>5</v>
      </c>
      <c r="I220" s="15">
        <v>33.1</v>
      </c>
      <c r="J220" s="14">
        <v>5</v>
      </c>
      <c r="K220" s="15">
        <v>33.200000000000003</v>
      </c>
      <c r="L220" s="15">
        <v>6</v>
      </c>
      <c r="M220" s="15">
        <v>43.2</v>
      </c>
    </row>
    <row r="221" spans="1:21">
      <c r="A221" s="1" t="s">
        <v>3</v>
      </c>
      <c r="B221" s="14" t="s">
        <v>769</v>
      </c>
      <c r="C221" s="4">
        <f>D221+E221</f>
        <v>48</v>
      </c>
      <c r="D221" s="8">
        <f>(F221+H221+J221)*2</f>
        <v>36</v>
      </c>
      <c r="E221" s="8">
        <f>5-RIGHT(G221,1)+5-RIGHT(I221,1)+5-RIGHT(K221,1)</f>
        <v>12</v>
      </c>
      <c r="F221" s="14">
        <v>7</v>
      </c>
      <c r="G221" s="15">
        <v>63.1</v>
      </c>
      <c r="H221" s="14">
        <v>6</v>
      </c>
      <c r="I221" s="14">
        <v>63.1</v>
      </c>
      <c r="J221" s="14">
        <v>5</v>
      </c>
      <c r="K221" s="15">
        <v>63.1</v>
      </c>
      <c r="L221" s="5">
        <v>0</v>
      </c>
      <c r="M221" s="5">
        <v>0.5</v>
      </c>
    </row>
    <row r="222" spans="1:21">
      <c r="A222" s="1" t="s">
        <v>3</v>
      </c>
      <c r="B222" s="14" t="s">
        <v>525</v>
      </c>
      <c r="C222" s="4">
        <f>D222+E222</f>
        <v>48</v>
      </c>
      <c r="D222" s="8">
        <f>(F222+H222+J222)*2</f>
        <v>36</v>
      </c>
      <c r="E222" s="8">
        <f>5-RIGHT(G222,1)+5-RIGHT(I222,1)+5-RIGHT(K222,1)</f>
        <v>12</v>
      </c>
      <c r="F222" s="14">
        <v>6</v>
      </c>
      <c r="G222" s="15">
        <v>9.1</v>
      </c>
      <c r="H222" s="14">
        <v>8</v>
      </c>
      <c r="I222" s="15">
        <v>9.1</v>
      </c>
      <c r="J222" s="15">
        <v>4</v>
      </c>
      <c r="K222" s="15">
        <v>9.1</v>
      </c>
      <c r="L222" s="15">
        <v>3</v>
      </c>
      <c r="M222" s="15">
        <v>4.3</v>
      </c>
    </row>
    <row r="223" spans="1:21">
      <c r="A223" s="1" t="s">
        <v>3</v>
      </c>
      <c r="B223" s="14" t="s">
        <v>751</v>
      </c>
      <c r="C223" s="4">
        <f>D223+E223</f>
        <v>45</v>
      </c>
      <c r="D223" s="8">
        <f>(F223+H223+J223)*2</f>
        <v>34</v>
      </c>
      <c r="E223" s="8">
        <f>5-RIGHT(G223,1)+5-RIGHT(I223,1)+5-RIGHT(K223,1)</f>
        <v>11</v>
      </c>
      <c r="F223" s="14">
        <v>4</v>
      </c>
      <c r="G223" s="15">
        <v>54.1</v>
      </c>
      <c r="H223" s="14">
        <v>4</v>
      </c>
      <c r="I223" s="14">
        <v>54.2</v>
      </c>
      <c r="J223" s="14">
        <v>9</v>
      </c>
      <c r="K223" s="15">
        <v>54.1</v>
      </c>
      <c r="L223" s="15">
        <v>4</v>
      </c>
      <c r="M223" s="15">
        <v>63.2</v>
      </c>
    </row>
    <row r="224" spans="1:21">
      <c r="A224" s="1" t="s">
        <v>3</v>
      </c>
      <c r="B224" s="14" t="s">
        <v>606</v>
      </c>
      <c r="C224" s="4">
        <f>D224+E224</f>
        <v>40</v>
      </c>
      <c r="D224" s="8">
        <f>(F224+H224+J224)*2</f>
        <v>28</v>
      </c>
      <c r="E224" s="8">
        <f>5-RIGHT(G224,1)+5-RIGHT(I224,1)+5-RIGHT(K224,1)</f>
        <v>12</v>
      </c>
      <c r="F224" s="14">
        <v>2</v>
      </c>
      <c r="G224" s="15">
        <v>29.1</v>
      </c>
      <c r="H224" s="14">
        <v>7</v>
      </c>
      <c r="I224" s="15">
        <v>29.1</v>
      </c>
      <c r="J224" s="14">
        <v>5</v>
      </c>
      <c r="K224" s="15">
        <v>29.1</v>
      </c>
      <c r="L224" s="15">
        <v>5</v>
      </c>
      <c r="M224" s="15">
        <v>24.2</v>
      </c>
    </row>
    <row r="225" spans="1:13">
      <c r="A225" s="1" t="s">
        <v>3</v>
      </c>
      <c r="B225" s="14" t="s">
        <v>647</v>
      </c>
      <c r="C225" s="4">
        <f>D225+E225</f>
        <v>40</v>
      </c>
      <c r="D225" s="8">
        <f>(F225+H225+J225)*2</f>
        <v>28</v>
      </c>
      <c r="E225" s="8">
        <f>5-RIGHT(G225,1)+5-RIGHT(I225,1)+5-RIGHT(K225,1)</f>
        <v>12</v>
      </c>
      <c r="F225" s="14">
        <v>5</v>
      </c>
      <c r="G225" s="15">
        <v>43.1</v>
      </c>
      <c r="H225" s="14">
        <v>7</v>
      </c>
      <c r="I225" s="15">
        <v>43.1</v>
      </c>
      <c r="J225" s="14">
        <v>2</v>
      </c>
      <c r="K225" s="15">
        <v>43.1</v>
      </c>
      <c r="L225" s="15">
        <v>2</v>
      </c>
      <c r="M225" s="15">
        <v>43.3</v>
      </c>
    </row>
    <row r="226" spans="1:13">
      <c r="A226" s="1" t="s">
        <v>3</v>
      </c>
      <c r="B226" s="14" t="s">
        <v>600</v>
      </c>
      <c r="C226" s="4">
        <f>D226+E226</f>
        <v>36</v>
      </c>
      <c r="D226" s="8">
        <f>(F226+H226+J226)*2</f>
        <v>26</v>
      </c>
      <c r="E226" s="8">
        <f>5-RIGHT(G226,1)+5-RIGHT(I226,1)+5-RIGHT(K226,1)</f>
        <v>10</v>
      </c>
      <c r="F226" s="14">
        <v>5</v>
      </c>
      <c r="G226" s="15">
        <v>25.1</v>
      </c>
      <c r="H226" s="14">
        <v>4</v>
      </c>
      <c r="I226" s="15">
        <v>26.2</v>
      </c>
      <c r="J226" s="14">
        <v>4</v>
      </c>
      <c r="K226" s="15">
        <v>26.2</v>
      </c>
      <c r="L226" s="15">
        <v>4</v>
      </c>
      <c r="M226" s="15">
        <v>27.3</v>
      </c>
    </row>
    <row r="227" spans="1:13">
      <c r="A227" s="1" t="s">
        <v>3</v>
      </c>
      <c r="B227" s="14" t="s">
        <v>635</v>
      </c>
      <c r="C227" s="4">
        <f>D227+E227</f>
        <v>36</v>
      </c>
      <c r="D227" s="8">
        <f>(F227+H227+J227)*2</f>
        <v>24</v>
      </c>
      <c r="E227" s="8">
        <f>5-RIGHT(G227,1)+5-RIGHT(I227,1)+5-RIGHT(K227,1)</f>
        <v>12</v>
      </c>
      <c r="F227" s="14">
        <v>6</v>
      </c>
      <c r="G227" s="15">
        <v>44.1</v>
      </c>
      <c r="H227" s="14">
        <v>3</v>
      </c>
      <c r="I227" s="15">
        <v>44.1</v>
      </c>
      <c r="J227" s="14">
        <v>3</v>
      </c>
      <c r="K227" s="15">
        <v>44.1</v>
      </c>
      <c r="L227" s="15">
        <v>4</v>
      </c>
      <c r="M227" s="15">
        <v>41.1</v>
      </c>
    </row>
    <row r="228" spans="1:13">
      <c r="A228" s="1" t="s">
        <v>3</v>
      </c>
      <c r="B228" s="14" t="s">
        <v>616</v>
      </c>
      <c r="C228" s="4">
        <f>D228+E228</f>
        <v>35</v>
      </c>
      <c r="D228" s="8">
        <f>(F228+H228+J228)*2</f>
        <v>24</v>
      </c>
      <c r="E228" s="8">
        <f>5-RIGHT(G228,1)+5-RIGHT(I228,1)+5-RIGHT(K228,1)</f>
        <v>11</v>
      </c>
      <c r="F228" s="14">
        <v>7</v>
      </c>
      <c r="G228" s="15">
        <v>23.1</v>
      </c>
      <c r="H228" s="14">
        <v>2</v>
      </c>
      <c r="I228" s="15">
        <v>23.2</v>
      </c>
      <c r="J228" s="14">
        <v>3</v>
      </c>
      <c r="K228" s="15">
        <v>23.1</v>
      </c>
      <c r="L228" s="15">
        <v>2</v>
      </c>
      <c r="M228" s="15">
        <v>29.2</v>
      </c>
    </row>
    <row r="229" spans="1:13">
      <c r="A229" s="1" t="s">
        <v>3</v>
      </c>
      <c r="B229" s="14" t="s">
        <v>777</v>
      </c>
      <c r="C229" s="4">
        <f>D229+E229</f>
        <v>35</v>
      </c>
      <c r="D229" s="8">
        <f>(F229+H229+J229)*2</f>
        <v>26</v>
      </c>
      <c r="E229" s="8">
        <f>5-RIGHT(G229,1)+5-RIGHT(I229,1)+5-RIGHT(K229,1)</f>
        <v>9</v>
      </c>
      <c r="F229" s="14">
        <v>2</v>
      </c>
      <c r="G229" s="15">
        <v>54.2</v>
      </c>
      <c r="H229" s="14">
        <v>9</v>
      </c>
      <c r="I229" s="14">
        <v>54.1</v>
      </c>
      <c r="J229" s="14">
        <v>2</v>
      </c>
      <c r="K229" s="15">
        <v>54.3</v>
      </c>
      <c r="L229" s="14">
        <v>5</v>
      </c>
      <c r="M229" s="15">
        <v>55.2</v>
      </c>
    </row>
    <row r="230" spans="1:13">
      <c r="A230" s="1" t="s">
        <v>3</v>
      </c>
      <c r="B230" s="14" t="s">
        <v>534</v>
      </c>
      <c r="C230" s="4">
        <f>D230+E230</f>
        <v>33</v>
      </c>
      <c r="D230" s="8">
        <f>(F230+H230+J230)*2</f>
        <v>22</v>
      </c>
      <c r="E230" s="8">
        <f>5-RIGHT(G230,1)+5-RIGHT(I230,1)+5-RIGHT(K230,1)</f>
        <v>11</v>
      </c>
      <c r="F230" s="14">
        <v>1</v>
      </c>
      <c r="G230" s="15">
        <v>3.1</v>
      </c>
      <c r="H230" s="14">
        <v>3</v>
      </c>
      <c r="I230" s="15">
        <v>3.1</v>
      </c>
      <c r="J230" s="15">
        <v>7</v>
      </c>
      <c r="K230" s="15">
        <v>3.2</v>
      </c>
      <c r="L230" s="5">
        <v>0</v>
      </c>
      <c r="M230" s="5">
        <v>0.5</v>
      </c>
    </row>
    <row r="231" spans="1:13">
      <c r="A231" s="1" t="s">
        <v>3</v>
      </c>
      <c r="B231" s="14" t="s">
        <v>516</v>
      </c>
      <c r="C231" s="4">
        <f>D231+E231</f>
        <v>33</v>
      </c>
      <c r="D231" s="8">
        <f>(F231+H231+J231)*2</f>
        <v>22</v>
      </c>
      <c r="E231" s="8">
        <f>5-RIGHT(G231,1)+5-RIGHT(I231,1)+5-RIGHT(K231,1)</f>
        <v>11</v>
      </c>
      <c r="F231" s="14">
        <v>2</v>
      </c>
      <c r="G231" s="15">
        <v>13.2</v>
      </c>
      <c r="H231" s="14">
        <v>4</v>
      </c>
      <c r="I231" s="15">
        <v>13.1</v>
      </c>
      <c r="J231" s="14">
        <v>5</v>
      </c>
      <c r="K231" s="15">
        <v>13.1</v>
      </c>
      <c r="L231" s="15">
        <v>2</v>
      </c>
      <c r="M231" s="15">
        <v>8.3000000000000007</v>
      </c>
    </row>
    <row r="232" spans="1:13">
      <c r="A232" s="1" t="s">
        <v>3</v>
      </c>
      <c r="B232" s="14" t="s">
        <v>855</v>
      </c>
      <c r="C232" s="4">
        <f>D232+E232</f>
        <v>33</v>
      </c>
      <c r="D232" s="8">
        <f>(F232+H232+J232)*2</f>
        <v>22</v>
      </c>
      <c r="E232" s="8">
        <f>5-RIGHT(G232,1)+5-RIGHT(I232,1)+5-RIGHT(K232,1)</f>
        <v>11</v>
      </c>
      <c r="F232" s="14">
        <v>5</v>
      </c>
      <c r="G232" s="15">
        <v>11.2</v>
      </c>
      <c r="H232" s="14">
        <v>3</v>
      </c>
      <c r="I232" s="15">
        <v>11.1</v>
      </c>
      <c r="J232" s="15">
        <v>3</v>
      </c>
      <c r="K232" s="15">
        <v>11.1</v>
      </c>
      <c r="L232" s="15">
        <v>3</v>
      </c>
      <c r="M232" s="15">
        <v>9.1</v>
      </c>
    </row>
    <row r="233" spans="1:13">
      <c r="A233" s="1" t="s">
        <v>3</v>
      </c>
      <c r="B233" s="14" t="s">
        <v>503</v>
      </c>
      <c r="C233" s="4">
        <f>D233+E233</f>
        <v>33</v>
      </c>
      <c r="D233" s="8">
        <f>(F233+H233+J233)*2</f>
        <v>28</v>
      </c>
      <c r="E233" s="8">
        <f>5-RIGHT(G233,1)+5-RIGHT(I233,1)+5-RIGHT(K233,1)</f>
        <v>5</v>
      </c>
      <c r="F233" s="14">
        <v>8</v>
      </c>
      <c r="G233" s="15">
        <v>3.2</v>
      </c>
      <c r="H233" s="14">
        <v>6</v>
      </c>
      <c r="I233" s="15">
        <v>3.3</v>
      </c>
      <c r="J233" s="5">
        <v>0</v>
      </c>
      <c r="K233" s="5">
        <v>0.5</v>
      </c>
      <c r="L233" s="15">
        <v>2</v>
      </c>
      <c r="M233" s="15">
        <v>10.1</v>
      </c>
    </row>
    <row r="234" spans="1:13">
      <c r="A234" s="1" t="s">
        <v>3</v>
      </c>
      <c r="B234" s="14" t="s">
        <v>629</v>
      </c>
      <c r="C234" s="4">
        <f>D234+E234</f>
        <v>33</v>
      </c>
      <c r="D234" s="8">
        <f>(F234+H234+J234)*2</f>
        <v>24</v>
      </c>
      <c r="E234" s="8">
        <f>5-RIGHT(G234,1)+5-RIGHT(I234,1)+5-RIGHT(K234,1)</f>
        <v>9</v>
      </c>
      <c r="F234" s="14">
        <v>4</v>
      </c>
      <c r="G234" s="15">
        <v>40.1</v>
      </c>
      <c r="H234" s="14">
        <v>3</v>
      </c>
      <c r="I234" s="15">
        <v>40.299999999999997</v>
      </c>
      <c r="J234" s="14">
        <v>5</v>
      </c>
      <c r="K234" s="15">
        <v>40.200000000000003</v>
      </c>
      <c r="L234" s="15">
        <v>4</v>
      </c>
      <c r="M234" s="15">
        <v>38.299999999999997</v>
      </c>
    </row>
    <row r="235" spans="1:13">
      <c r="A235" s="1" t="s">
        <v>3</v>
      </c>
      <c r="B235" s="14" t="s">
        <v>591</v>
      </c>
      <c r="C235" s="4">
        <f>D235+E235</f>
        <v>32</v>
      </c>
      <c r="D235" s="8">
        <f>(F235+H235+J235)*2</f>
        <v>22</v>
      </c>
      <c r="E235" s="8">
        <f>5-RIGHT(G235,1)+5-RIGHT(I235,1)+5-RIGHT(K235,1)</f>
        <v>10</v>
      </c>
      <c r="F235" s="14">
        <v>3</v>
      </c>
      <c r="G235" s="15">
        <v>28.3</v>
      </c>
      <c r="H235" s="14">
        <v>4</v>
      </c>
      <c r="I235" s="15">
        <v>28.1</v>
      </c>
      <c r="J235" s="14">
        <v>4</v>
      </c>
      <c r="K235" s="15">
        <v>28.1</v>
      </c>
      <c r="L235" s="15">
        <v>3</v>
      </c>
      <c r="M235" s="15">
        <v>25.3</v>
      </c>
    </row>
    <row r="236" spans="1:13">
      <c r="A236" s="1" t="s">
        <v>3</v>
      </c>
      <c r="B236" s="14" t="s">
        <v>508</v>
      </c>
      <c r="C236" s="4">
        <f>D236+E236</f>
        <v>31</v>
      </c>
      <c r="D236" s="8">
        <f>(F236+H236+J236)*2</f>
        <v>20</v>
      </c>
      <c r="E236" s="8">
        <f>5-RIGHT(G236,1)+5-RIGHT(I236,1)+5-RIGHT(K236,1)</f>
        <v>11</v>
      </c>
      <c r="F236" s="14">
        <v>3</v>
      </c>
      <c r="G236" s="15">
        <v>7.2</v>
      </c>
      <c r="H236" s="14">
        <v>3</v>
      </c>
      <c r="I236" s="15">
        <v>7.1</v>
      </c>
      <c r="J236" s="15">
        <v>4</v>
      </c>
      <c r="K236" s="15">
        <v>7.1</v>
      </c>
      <c r="L236" s="15">
        <v>2</v>
      </c>
      <c r="M236" s="15">
        <v>13.3</v>
      </c>
    </row>
    <row r="237" spans="1:13">
      <c r="A237" s="1" t="s">
        <v>3</v>
      </c>
      <c r="B237" s="14" t="s">
        <v>621</v>
      </c>
      <c r="C237" s="4">
        <f>D237+E237</f>
        <v>30</v>
      </c>
      <c r="D237" s="8">
        <f>(F237+H237+J237)*2</f>
        <v>18</v>
      </c>
      <c r="E237" s="8">
        <f>5-RIGHT(G237,1)+5-RIGHT(I237,1)+5-RIGHT(K237,1)</f>
        <v>12</v>
      </c>
      <c r="F237" s="14">
        <v>2</v>
      </c>
      <c r="G237" s="15">
        <v>36.1</v>
      </c>
      <c r="H237" s="14">
        <v>4</v>
      </c>
      <c r="I237" s="15">
        <v>40.1</v>
      </c>
      <c r="J237" s="14">
        <v>3</v>
      </c>
      <c r="K237" s="15">
        <v>40.1</v>
      </c>
      <c r="L237" s="15">
        <v>4</v>
      </c>
      <c r="M237" s="15">
        <v>45.4</v>
      </c>
    </row>
    <row r="238" spans="1:13">
      <c r="A238" s="1" t="s">
        <v>3</v>
      </c>
      <c r="B238" s="14" t="s">
        <v>767</v>
      </c>
      <c r="C238" s="4">
        <f>D238+E238</f>
        <v>30</v>
      </c>
      <c r="D238" s="8">
        <f>(F238+H238+J238)*2</f>
        <v>18</v>
      </c>
      <c r="E238" s="8">
        <f>5-RIGHT(G238,1)+5-RIGHT(I238,1)+5-RIGHT(K238,1)</f>
        <v>12</v>
      </c>
      <c r="F238" s="14">
        <v>4</v>
      </c>
      <c r="G238" s="15">
        <v>57.1</v>
      </c>
      <c r="H238" s="14">
        <v>3</v>
      </c>
      <c r="I238" s="14">
        <v>57.1</v>
      </c>
      <c r="J238" s="14">
        <v>2</v>
      </c>
      <c r="K238" s="15">
        <v>57.1</v>
      </c>
      <c r="L238" s="14">
        <v>3</v>
      </c>
      <c r="M238" s="15">
        <v>51.1</v>
      </c>
    </row>
    <row r="239" spans="1:13">
      <c r="A239" s="1" t="s">
        <v>3</v>
      </c>
      <c r="B239" s="14" t="s">
        <v>541</v>
      </c>
      <c r="C239" s="4">
        <f>D239+E239</f>
        <v>29</v>
      </c>
      <c r="D239" s="8">
        <f>(F239+H239+J239)*2</f>
        <v>18</v>
      </c>
      <c r="E239" s="8">
        <f>5-RIGHT(G239,1)+5-RIGHT(I239,1)+5-RIGHT(K239,1)</f>
        <v>11</v>
      </c>
      <c r="F239" s="14">
        <v>2</v>
      </c>
      <c r="G239" s="15">
        <v>14.2</v>
      </c>
      <c r="H239" s="14">
        <v>3</v>
      </c>
      <c r="I239" s="15">
        <v>14.1</v>
      </c>
      <c r="J239" s="15">
        <v>4</v>
      </c>
      <c r="K239" s="15">
        <v>14.1</v>
      </c>
      <c r="L239" s="15">
        <v>1</v>
      </c>
      <c r="M239" s="15">
        <v>15.4</v>
      </c>
    </row>
    <row r="240" spans="1:13">
      <c r="A240" s="1" t="s">
        <v>3</v>
      </c>
      <c r="B240" s="14" t="s">
        <v>617</v>
      </c>
      <c r="C240" s="4">
        <f>D240+E240</f>
        <v>29</v>
      </c>
      <c r="D240" s="8">
        <f>(F240+H240+J240)*2</f>
        <v>20</v>
      </c>
      <c r="E240" s="8">
        <f>5-RIGHT(G240,1)+5-RIGHT(I240,1)+5-RIGHT(K240,1)</f>
        <v>9</v>
      </c>
      <c r="F240" s="14">
        <v>1</v>
      </c>
      <c r="G240" s="15">
        <v>21.3</v>
      </c>
      <c r="H240" s="14">
        <v>3</v>
      </c>
      <c r="I240" s="15">
        <v>21.2</v>
      </c>
      <c r="J240" s="14">
        <v>6</v>
      </c>
      <c r="K240" s="15">
        <v>21.1</v>
      </c>
      <c r="L240" s="15">
        <v>3</v>
      </c>
      <c r="M240" s="15">
        <v>32.1</v>
      </c>
    </row>
    <row r="241" spans="1:13">
      <c r="A241" s="1" t="s">
        <v>3</v>
      </c>
      <c r="B241" s="14" t="s">
        <v>143</v>
      </c>
      <c r="C241" s="4">
        <f>D241+E241</f>
        <v>28</v>
      </c>
      <c r="D241" s="8">
        <f>(F241+H241+J241)*2</f>
        <v>18</v>
      </c>
      <c r="E241" s="8">
        <f>5-RIGHT(G241,1)+5-RIGHT(I241,1)+5-RIGHT(K241,1)</f>
        <v>10</v>
      </c>
      <c r="F241" s="14">
        <v>3</v>
      </c>
      <c r="G241" s="15">
        <v>31.2</v>
      </c>
      <c r="H241" s="14">
        <v>3</v>
      </c>
      <c r="I241" s="15">
        <v>31.1</v>
      </c>
      <c r="J241" s="14">
        <v>3</v>
      </c>
      <c r="K241" s="15">
        <v>31.2</v>
      </c>
      <c r="L241" s="5">
        <v>0</v>
      </c>
      <c r="M241" s="5">
        <v>0.5</v>
      </c>
    </row>
    <row r="242" spans="1:13">
      <c r="A242" s="1" t="s">
        <v>3</v>
      </c>
      <c r="B242" s="14" t="s">
        <v>528</v>
      </c>
      <c r="C242" s="4">
        <f>D242+E242</f>
        <v>28</v>
      </c>
      <c r="D242" s="8">
        <f>(F242+H242+J242)*2</f>
        <v>16</v>
      </c>
      <c r="E242" s="8">
        <f>5-RIGHT(G242,1)+5-RIGHT(I242,1)+5-RIGHT(K242,1)</f>
        <v>12</v>
      </c>
      <c r="F242" s="14">
        <v>4</v>
      </c>
      <c r="G242" s="15">
        <v>15.1</v>
      </c>
      <c r="H242" s="14">
        <v>1</v>
      </c>
      <c r="I242" s="15">
        <v>15.1</v>
      </c>
      <c r="J242" s="15">
        <v>3</v>
      </c>
      <c r="K242" s="15">
        <v>15.1</v>
      </c>
      <c r="L242" s="15">
        <v>1</v>
      </c>
      <c r="M242" s="15">
        <v>6.3</v>
      </c>
    </row>
    <row r="243" spans="1:13">
      <c r="A243" s="1" t="s">
        <v>3</v>
      </c>
      <c r="B243" s="14" t="s">
        <v>590</v>
      </c>
      <c r="C243" s="4">
        <f>D243+E243</f>
        <v>28</v>
      </c>
      <c r="D243" s="8">
        <f>(F243+H243+J243)*2</f>
        <v>16</v>
      </c>
      <c r="E243" s="8">
        <f>5-RIGHT(G243,1)+5-RIGHT(I243,1)+5-RIGHT(K243,1)</f>
        <v>12</v>
      </c>
      <c r="F243" s="14">
        <v>2</v>
      </c>
      <c r="G243" s="15">
        <v>26.1</v>
      </c>
      <c r="H243" s="14">
        <v>3</v>
      </c>
      <c r="I243" s="15">
        <v>26.1</v>
      </c>
      <c r="J243" s="14">
        <v>3</v>
      </c>
      <c r="K243" s="15">
        <v>26.1</v>
      </c>
      <c r="L243" s="15">
        <v>2</v>
      </c>
      <c r="M243" s="15">
        <v>28.4</v>
      </c>
    </row>
    <row r="244" spans="1:13">
      <c r="A244" s="1" t="s">
        <v>3</v>
      </c>
      <c r="B244" s="14" t="s">
        <v>577</v>
      </c>
      <c r="C244" s="4">
        <f>D244+E244</f>
        <v>27</v>
      </c>
      <c r="D244" s="8">
        <f>(F244+H244+J244)*2</f>
        <v>20</v>
      </c>
      <c r="E244" s="8">
        <f>5-RIGHT(G244,1)+5-RIGHT(I244,1)+5-RIGHT(K244,1)</f>
        <v>7</v>
      </c>
      <c r="F244" s="14">
        <v>5</v>
      </c>
      <c r="G244" s="15">
        <v>18.3</v>
      </c>
      <c r="H244" s="14">
        <v>2</v>
      </c>
      <c r="I244" s="15">
        <v>18.399999999999999</v>
      </c>
      <c r="J244" s="14">
        <v>3</v>
      </c>
      <c r="K244" s="15">
        <v>18.100000000000001</v>
      </c>
      <c r="L244" s="15">
        <v>7</v>
      </c>
      <c r="M244" s="15">
        <v>20.3</v>
      </c>
    </row>
    <row r="245" spans="1:13">
      <c r="A245" s="1" t="s">
        <v>3</v>
      </c>
      <c r="B245" s="14" t="s">
        <v>587</v>
      </c>
      <c r="C245" s="4">
        <f>D245+E245</f>
        <v>27</v>
      </c>
      <c r="D245" s="8">
        <f>(F245+H245+J245)*2</f>
        <v>18</v>
      </c>
      <c r="E245" s="8">
        <f>5-RIGHT(G245,1)+5-RIGHT(I245,1)+5-RIGHT(K245,1)</f>
        <v>9</v>
      </c>
      <c r="F245" s="14">
        <v>4</v>
      </c>
      <c r="G245" s="15">
        <v>28.1</v>
      </c>
      <c r="H245" s="14">
        <v>3</v>
      </c>
      <c r="I245" s="15">
        <v>28.2</v>
      </c>
      <c r="J245" s="14">
        <v>2</v>
      </c>
      <c r="K245" s="15">
        <v>28.3</v>
      </c>
      <c r="L245" s="15">
        <v>2</v>
      </c>
      <c r="M245" s="15">
        <v>26.4</v>
      </c>
    </row>
    <row r="246" spans="1:13">
      <c r="A246" s="1" t="s">
        <v>3</v>
      </c>
      <c r="B246" s="14" t="s">
        <v>570</v>
      </c>
      <c r="C246" s="4">
        <f>D246+E246</f>
        <v>27</v>
      </c>
      <c r="D246" s="8">
        <f>(F246+H246+J246)*2</f>
        <v>16</v>
      </c>
      <c r="E246" s="8">
        <f>5-RIGHT(G246,1)+5-RIGHT(I246,1)+5-RIGHT(K246,1)</f>
        <v>11</v>
      </c>
      <c r="F246" s="14">
        <v>2</v>
      </c>
      <c r="G246" s="15">
        <v>56.2</v>
      </c>
      <c r="H246" s="14">
        <v>3</v>
      </c>
      <c r="I246" s="14">
        <v>56.1</v>
      </c>
      <c r="J246" s="14">
        <v>3</v>
      </c>
      <c r="K246" s="15">
        <v>56.1</v>
      </c>
      <c r="L246" s="14">
        <v>2</v>
      </c>
      <c r="M246" s="15">
        <v>53.4</v>
      </c>
    </row>
    <row r="247" spans="1:13">
      <c r="A247" s="1" t="s">
        <v>3</v>
      </c>
      <c r="B247" s="14" t="s">
        <v>889</v>
      </c>
      <c r="C247" s="4">
        <f>D247+E247</f>
        <v>26</v>
      </c>
      <c r="D247" s="8">
        <f>(F247+H247+J247)*2</f>
        <v>22</v>
      </c>
      <c r="E247" s="8">
        <f>5-RIGHT(G247,1)+5-RIGHT(I247,1)+5-RIGHT(K247,1)</f>
        <v>4</v>
      </c>
      <c r="F247" s="14">
        <v>4</v>
      </c>
      <c r="G247" s="15">
        <v>4.4000000000000004</v>
      </c>
      <c r="H247" s="14">
        <v>5</v>
      </c>
      <c r="I247" s="15">
        <v>3.4</v>
      </c>
      <c r="J247" s="15">
        <v>2</v>
      </c>
      <c r="K247" s="15">
        <v>3.3</v>
      </c>
      <c r="L247" s="15">
        <v>3</v>
      </c>
      <c r="M247" s="15">
        <v>9.3000000000000007</v>
      </c>
    </row>
    <row r="248" spans="1:13">
      <c r="A248" s="1" t="s">
        <v>3</v>
      </c>
      <c r="B248" s="14" t="s">
        <v>506</v>
      </c>
      <c r="C248" s="4">
        <f>D248+E248</f>
        <v>26</v>
      </c>
      <c r="D248" s="8">
        <f>(F248+H248+J248)*2</f>
        <v>20</v>
      </c>
      <c r="E248" s="8">
        <f>5-RIGHT(G248,1)+5-RIGHT(I248,1)+5-RIGHT(K248,1)</f>
        <v>6</v>
      </c>
      <c r="F248" s="14">
        <v>4</v>
      </c>
      <c r="G248" s="15">
        <v>5.2</v>
      </c>
      <c r="H248" s="14">
        <v>2</v>
      </c>
      <c r="I248" s="15">
        <v>5.4</v>
      </c>
      <c r="J248" s="15">
        <v>4</v>
      </c>
      <c r="K248" s="15">
        <v>5.3</v>
      </c>
      <c r="L248" s="15">
        <v>4</v>
      </c>
      <c r="M248" s="15">
        <v>15.3</v>
      </c>
    </row>
    <row r="249" spans="1:13">
      <c r="A249" s="1" t="s">
        <v>3</v>
      </c>
      <c r="B249" s="14" t="s">
        <v>586</v>
      </c>
      <c r="C249" s="4">
        <f>D249+E249</f>
        <v>26</v>
      </c>
      <c r="D249" s="8">
        <f>(F249+H249+J249)*2</f>
        <v>16</v>
      </c>
      <c r="E249" s="8">
        <f>5-RIGHT(G249,1)+5-RIGHT(I249,1)+5-RIGHT(K249,1)</f>
        <v>10</v>
      </c>
      <c r="F249" s="14">
        <v>2</v>
      </c>
      <c r="G249" s="15">
        <v>23.2</v>
      </c>
      <c r="H249" s="14">
        <v>4</v>
      </c>
      <c r="I249" s="15">
        <v>23.1</v>
      </c>
      <c r="J249" s="14">
        <v>2</v>
      </c>
      <c r="K249" s="15">
        <v>23.2</v>
      </c>
      <c r="L249" s="15">
        <v>2</v>
      </c>
      <c r="M249" s="15">
        <v>22.1</v>
      </c>
    </row>
    <row r="250" spans="1:13">
      <c r="A250" s="1" t="s">
        <v>3</v>
      </c>
      <c r="B250" s="14" t="s">
        <v>544</v>
      </c>
      <c r="C250" s="4">
        <f>D250+E250</f>
        <v>26</v>
      </c>
      <c r="D250" s="8">
        <f>(F250+H250+J250)*2</f>
        <v>20</v>
      </c>
      <c r="E250" s="8">
        <f>5-RIGHT(G250,1)+5-RIGHT(I250,1)+5-RIGHT(K250,1)</f>
        <v>6</v>
      </c>
      <c r="F250" s="14">
        <v>3</v>
      </c>
      <c r="G250" s="15">
        <v>20.2</v>
      </c>
      <c r="H250" s="14">
        <v>4</v>
      </c>
      <c r="I250" s="15">
        <v>20.3</v>
      </c>
      <c r="J250" s="14">
        <v>3</v>
      </c>
      <c r="K250" s="15">
        <v>20.399999999999999</v>
      </c>
      <c r="L250" s="15">
        <v>1</v>
      </c>
      <c r="M250" s="15">
        <v>23.2</v>
      </c>
    </row>
    <row r="251" spans="1:13">
      <c r="A251" s="1" t="s">
        <v>3</v>
      </c>
      <c r="B251" s="14" t="s">
        <v>949</v>
      </c>
      <c r="C251" s="4">
        <f>D251+E251</f>
        <v>26</v>
      </c>
      <c r="D251" s="8">
        <f>(F251+H251+J251)*2</f>
        <v>18</v>
      </c>
      <c r="E251" s="8">
        <f>5-RIGHT(G251,1)+5-RIGHT(I251,1)+5-RIGHT(K251,1)</f>
        <v>8</v>
      </c>
      <c r="F251" s="5">
        <v>0</v>
      </c>
      <c r="G251" s="5">
        <v>0.5</v>
      </c>
      <c r="H251" s="14">
        <v>6</v>
      </c>
      <c r="I251" s="15">
        <v>34.1</v>
      </c>
      <c r="J251" s="14">
        <v>3</v>
      </c>
      <c r="K251" s="15">
        <v>34.1</v>
      </c>
      <c r="L251" s="15">
        <v>5</v>
      </c>
      <c r="M251" s="15">
        <v>36.1</v>
      </c>
    </row>
    <row r="252" spans="1:13">
      <c r="A252" s="1" t="s">
        <v>3</v>
      </c>
      <c r="B252" s="14" t="s">
        <v>652</v>
      </c>
      <c r="C252" s="4">
        <f>D252+E252</f>
        <v>26</v>
      </c>
      <c r="D252" s="8">
        <f>(F252+H252+J252)*2</f>
        <v>20</v>
      </c>
      <c r="E252" s="8">
        <f>5-RIGHT(G252,1)+5-RIGHT(I252,1)+5-RIGHT(K252,1)</f>
        <v>6</v>
      </c>
      <c r="F252" s="14">
        <v>1</v>
      </c>
      <c r="G252" s="15">
        <v>42.4</v>
      </c>
      <c r="H252" s="14">
        <v>2</v>
      </c>
      <c r="I252" s="15">
        <v>42.3</v>
      </c>
      <c r="J252" s="14">
        <v>7</v>
      </c>
      <c r="K252" s="15">
        <v>42.2</v>
      </c>
      <c r="L252" s="15">
        <v>7</v>
      </c>
      <c r="M252" s="15">
        <v>36.200000000000003</v>
      </c>
    </row>
    <row r="253" spans="1:13">
      <c r="A253" s="1" t="s">
        <v>3</v>
      </c>
      <c r="B253" s="14" t="s">
        <v>664</v>
      </c>
      <c r="C253" s="4">
        <f>D253+E253</f>
        <v>26</v>
      </c>
      <c r="D253" s="8">
        <f>(F253+H253+J253)*2</f>
        <v>16</v>
      </c>
      <c r="E253" s="8">
        <f>5-RIGHT(G253,1)+5-RIGHT(I253,1)+5-RIGHT(K253,1)</f>
        <v>10</v>
      </c>
      <c r="F253" s="14">
        <v>2</v>
      </c>
      <c r="G253" s="15">
        <v>35.299999999999997</v>
      </c>
      <c r="H253" s="14">
        <v>3</v>
      </c>
      <c r="I253" s="15">
        <v>35.1</v>
      </c>
      <c r="J253" s="14">
        <v>3</v>
      </c>
      <c r="K253" s="15">
        <v>35.1</v>
      </c>
      <c r="L253" s="15">
        <v>2</v>
      </c>
      <c r="M253" s="15">
        <v>41.2</v>
      </c>
    </row>
    <row r="254" spans="1:13">
      <c r="A254" s="1" t="s">
        <v>3</v>
      </c>
      <c r="B254" s="14" t="s">
        <v>748</v>
      </c>
      <c r="C254" s="4">
        <f>D254+E254</f>
        <v>26</v>
      </c>
      <c r="D254" s="8">
        <f>(F254+H254+J254)*2</f>
        <v>16</v>
      </c>
      <c r="E254" s="8">
        <f>5-RIGHT(G254,1)+5-RIGHT(I254,1)+5-RIGHT(K254,1)</f>
        <v>10</v>
      </c>
      <c r="F254" s="14">
        <v>3</v>
      </c>
      <c r="G254" s="15">
        <v>56.1</v>
      </c>
      <c r="H254" s="14">
        <v>2</v>
      </c>
      <c r="I254" s="14">
        <v>56.2</v>
      </c>
      <c r="J254" s="14">
        <v>3</v>
      </c>
      <c r="K254" s="15">
        <v>56.2</v>
      </c>
      <c r="L254" s="15">
        <v>2</v>
      </c>
      <c r="M254" s="15">
        <v>61.4</v>
      </c>
    </row>
    <row r="255" spans="1:13">
      <c r="A255" s="1" t="s">
        <v>3</v>
      </c>
      <c r="B255" s="14" t="s">
        <v>773</v>
      </c>
      <c r="C255" s="4">
        <f>D255+E255</f>
        <v>25</v>
      </c>
      <c r="D255" s="8">
        <f>(F255+H255+J255)*2</f>
        <v>14</v>
      </c>
      <c r="E255" s="8">
        <f>5-RIGHT(G255,1)+5-RIGHT(I255,1)+5-RIGHT(K255,1)</f>
        <v>11</v>
      </c>
      <c r="F255" s="14">
        <v>2</v>
      </c>
      <c r="G255" s="15">
        <v>51.1</v>
      </c>
      <c r="H255" s="14">
        <v>2</v>
      </c>
      <c r="I255" s="14">
        <v>51.2</v>
      </c>
      <c r="J255" s="14">
        <v>3</v>
      </c>
      <c r="K255" s="15">
        <v>51.1</v>
      </c>
      <c r="L255" s="5">
        <v>0</v>
      </c>
      <c r="M255" s="5">
        <v>0.5</v>
      </c>
    </row>
    <row r="256" spans="1:13">
      <c r="A256" s="1" t="s">
        <v>3</v>
      </c>
      <c r="B256" s="14" t="s">
        <v>68</v>
      </c>
      <c r="C256" s="4">
        <f>D256+E256</f>
        <v>25</v>
      </c>
      <c r="D256" s="8">
        <f>(F256+H256+J256)*2</f>
        <v>18</v>
      </c>
      <c r="E256" s="8">
        <f>5-RIGHT(G256,1)+5-RIGHT(I256,1)+5-RIGHT(K256,1)</f>
        <v>7</v>
      </c>
      <c r="F256" s="5">
        <v>0</v>
      </c>
      <c r="G256" s="5">
        <v>0.5</v>
      </c>
      <c r="H256" s="14">
        <v>5</v>
      </c>
      <c r="I256" s="15">
        <v>20.2</v>
      </c>
      <c r="J256" s="14">
        <v>4</v>
      </c>
      <c r="K256" s="15">
        <v>20.100000000000001</v>
      </c>
      <c r="L256" s="15">
        <v>3</v>
      </c>
      <c r="M256" s="15">
        <v>27.4</v>
      </c>
    </row>
    <row r="257" spans="1:13">
      <c r="A257" s="1" t="s">
        <v>3</v>
      </c>
      <c r="B257" s="14" t="s">
        <v>643</v>
      </c>
      <c r="C257" s="4">
        <f>D257+E257</f>
        <v>24</v>
      </c>
      <c r="D257" s="8">
        <f>(F257+H257+J257)*2</f>
        <v>16</v>
      </c>
      <c r="E257" s="8">
        <f>5-RIGHT(G257,1)+5-RIGHT(I257,1)+5-RIGHT(K257,1)</f>
        <v>8</v>
      </c>
      <c r="F257" s="14">
        <v>1</v>
      </c>
      <c r="G257" s="15">
        <v>46.3</v>
      </c>
      <c r="H257" s="14">
        <v>3</v>
      </c>
      <c r="I257" s="15">
        <v>46.3</v>
      </c>
      <c r="J257" s="14">
        <v>4</v>
      </c>
      <c r="K257" s="15">
        <v>46.1</v>
      </c>
      <c r="L257" s="5">
        <v>0</v>
      </c>
      <c r="M257" s="5">
        <v>0.5</v>
      </c>
    </row>
    <row r="258" spans="1:13">
      <c r="A258" s="1" t="s">
        <v>3</v>
      </c>
      <c r="B258" s="14" t="s">
        <v>520</v>
      </c>
      <c r="C258" s="4">
        <f>D258+E258</f>
        <v>24</v>
      </c>
      <c r="D258" s="8">
        <f>(F258+H258+J258)*2</f>
        <v>18</v>
      </c>
      <c r="E258" s="8">
        <f>5-RIGHT(G258,1)+5-RIGHT(I258,1)+5-RIGHT(K258,1)</f>
        <v>6</v>
      </c>
      <c r="F258" s="14">
        <v>4</v>
      </c>
      <c r="G258" s="15">
        <v>15.2</v>
      </c>
      <c r="H258" s="14">
        <v>3</v>
      </c>
      <c r="I258" s="15">
        <v>7.3</v>
      </c>
      <c r="J258" s="14">
        <v>2</v>
      </c>
      <c r="K258" s="15">
        <v>7.4</v>
      </c>
      <c r="L258" s="15">
        <v>4</v>
      </c>
      <c r="M258" s="15">
        <v>6.1</v>
      </c>
    </row>
    <row r="259" spans="1:13">
      <c r="A259" s="1" t="s">
        <v>3</v>
      </c>
      <c r="B259" s="14" t="s">
        <v>548</v>
      </c>
      <c r="C259" s="4">
        <f>D259+E259</f>
        <v>24</v>
      </c>
      <c r="D259" s="8">
        <f>(F259+H259+J259)*2</f>
        <v>16</v>
      </c>
      <c r="E259" s="8">
        <f>5-RIGHT(G259,1)+5-RIGHT(I259,1)+5-RIGHT(K259,1)</f>
        <v>8</v>
      </c>
      <c r="F259" s="14">
        <v>2</v>
      </c>
      <c r="G259" s="15">
        <v>22.3</v>
      </c>
      <c r="H259" s="14">
        <v>1</v>
      </c>
      <c r="I259" s="15">
        <v>22.3</v>
      </c>
      <c r="J259" s="14">
        <v>5</v>
      </c>
      <c r="K259" s="15">
        <v>22.1</v>
      </c>
      <c r="L259" s="15">
        <v>3</v>
      </c>
      <c r="M259" s="15">
        <v>24.3</v>
      </c>
    </row>
    <row r="260" spans="1:13">
      <c r="A260" s="1" t="s">
        <v>3</v>
      </c>
      <c r="B260" s="14" t="s">
        <v>620</v>
      </c>
      <c r="C260" s="4">
        <f>D260+E260</f>
        <v>24</v>
      </c>
      <c r="D260" s="8">
        <f>(F260+H260+J260)*2</f>
        <v>16</v>
      </c>
      <c r="E260" s="8">
        <f>5-RIGHT(G260,1)+5-RIGHT(I260,1)+5-RIGHT(K260,1)</f>
        <v>8</v>
      </c>
      <c r="F260" s="14">
        <v>1</v>
      </c>
      <c r="G260" s="15">
        <v>22.4</v>
      </c>
      <c r="H260" s="14">
        <v>5</v>
      </c>
      <c r="I260" s="15">
        <v>22.1</v>
      </c>
      <c r="J260" s="14">
        <v>2</v>
      </c>
      <c r="K260" s="15">
        <v>22.2</v>
      </c>
      <c r="L260" s="15">
        <v>1</v>
      </c>
      <c r="M260" s="15">
        <v>31.4</v>
      </c>
    </row>
    <row r="261" spans="1:13">
      <c r="A261" s="1" t="s">
        <v>3</v>
      </c>
      <c r="B261" s="14" t="s">
        <v>661</v>
      </c>
      <c r="C261" s="4">
        <f>D261+E261</f>
        <v>24</v>
      </c>
      <c r="D261" s="8">
        <f>(F261+H261+J261)*2</f>
        <v>14</v>
      </c>
      <c r="E261" s="8">
        <f>5-RIGHT(G261,1)+5-RIGHT(I261,1)+5-RIGHT(K261,1)</f>
        <v>10</v>
      </c>
      <c r="F261" s="14">
        <v>3</v>
      </c>
      <c r="G261" s="15">
        <v>35.1</v>
      </c>
      <c r="H261" s="14">
        <v>2</v>
      </c>
      <c r="I261" s="15">
        <v>35.200000000000003</v>
      </c>
      <c r="J261" s="14">
        <v>2</v>
      </c>
      <c r="K261" s="15">
        <v>35.200000000000003</v>
      </c>
      <c r="L261" s="15">
        <v>3</v>
      </c>
      <c r="M261" s="15">
        <v>34.1</v>
      </c>
    </row>
    <row r="262" spans="1:13">
      <c r="A262" s="1" t="s">
        <v>3</v>
      </c>
      <c r="B262" s="14" t="s">
        <v>741</v>
      </c>
      <c r="C262" s="4">
        <f>D262+E262</f>
        <v>24</v>
      </c>
      <c r="D262" s="8">
        <f>(F262+H262+J262)*2</f>
        <v>12</v>
      </c>
      <c r="E262" s="8">
        <f>5-RIGHT(G262,1)+5-RIGHT(I262,1)+5-RIGHT(K262,1)</f>
        <v>12</v>
      </c>
      <c r="F262" s="14">
        <v>1</v>
      </c>
      <c r="G262" s="15">
        <v>52.1</v>
      </c>
      <c r="H262" s="14">
        <v>2</v>
      </c>
      <c r="I262" s="14">
        <v>52.1</v>
      </c>
      <c r="J262" s="14">
        <v>3</v>
      </c>
      <c r="K262" s="15">
        <v>52.1</v>
      </c>
      <c r="L262" s="15">
        <v>2</v>
      </c>
      <c r="M262" s="15">
        <v>52.3</v>
      </c>
    </row>
    <row r="263" spans="1:13">
      <c r="A263" s="1" t="s">
        <v>951</v>
      </c>
      <c r="B263" s="2" t="s">
        <v>873</v>
      </c>
      <c r="C263" s="4">
        <f>D263+E263</f>
        <v>24</v>
      </c>
      <c r="D263" s="8">
        <f>(F263+H263+J263)*2</f>
        <v>16</v>
      </c>
      <c r="E263" s="8">
        <f>5-RIGHT(G263,1)+5-RIGHT(I263,1)+5-RIGHT(K263,1)</f>
        <v>8</v>
      </c>
      <c r="F263" s="5">
        <v>0</v>
      </c>
      <c r="G263" s="5">
        <v>0.5</v>
      </c>
      <c r="H263" s="14">
        <v>4</v>
      </c>
      <c r="I263" s="15">
        <v>50.1</v>
      </c>
      <c r="J263" s="14">
        <v>4</v>
      </c>
      <c r="K263" s="15">
        <v>50.1</v>
      </c>
      <c r="L263" s="15">
        <v>3</v>
      </c>
      <c r="M263" s="15">
        <v>59.2</v>
      </c>
    </row>
    <row r="264" spans="1:13">
      <c r="A264" s="1" t="s">
        <v>3</v>
      </c>
      <c r="B264" s="14" t="s">
        <v>742</v>
      </c>
      <c r="C264" s="4">
        <f>D264+E264</f>
        <v>23</v>
      </c>
      <c r="D264" s="8">
        <f>(F264+H264+J264)*2</f>
        <v>18</v>
      </c>
      <c r="E264" s="8">
        <f>5-RIGHT(G264,1)+5-RIGHT(I264,1)+5-RIGHT(K264,1)</f>
        <v>5</v>
      </c>
      <c r="F264" s="14">
        <v>2</v>
      </c>
      <c r="G264" s="15">
        <v>51.4</v>
      </c>
      <c r="H264" s="14">
        <v>3</v>
      </c>
      <c r="I264" s="14">
        <v>51.3</v>
      </c>
      <c r="J264" s="14">
        <v>4</v>
      </c>
      <c r="K264" s="15">
        <v>51.3</v>
      </c>
      <c r="L264" s="5">
        <v>0</v>
      </c>
      <c r="M264" s="5">
        <v>0.5</v>
      </c>
    </row>
    <row r="265" spans="1:13">
      <c r="A265" s="1" t="s">
        <v>3</v>
      </c>
      <c r="B265" s="14" t="s">
        <v>584</v>
      </c>
      <c r="C265" s="4">
        <f>D265+E265</f>
        <v>23</v>
      </c>
      <c r="D265" s="8">
        <f>(F265+H265+J265)*2</f>
        <v>14</v>
      </c>
      <c r="E265" s="8">
        <f>5-RIGHT(G265,1)+5-RIGHT(I265,1)+5-RIGHT(K265,1)</f>
        <v>9</v>
      </c>
      <c r="F265" s="14">
        <v>4</v>
      </c>
      <c r="G265" s="15">
        <v>22.1</v>
      </c>
      <c r="H265" s="14">
        <v>2</v>
      </c>
      <c r="I265" s="15">
        <v>22.2</v>
      </c>
      <c r="J265" s="14">
        <v>1</v>
      </c>
      <c r="K265" s="15">
        <v>22.3</v>
      </c>
      <c r="L265" s="5">
        <v>0</v>
      </c>
      <c r="M265" s="5">
        <v>0.5</v>
      </c>
    </row>
    <row r="266" spans="1:13">
      <c r="A266" s="1" t="s">
        <v>3</v>
      </c>
      <c r="B266" s="14" t="s">
        <v>780</v>
      </c>
      <c r="C266" s="4">
        <f>D266+E266</f>
        <v>23</v>
      </c>
      <c r="D266" s="8">
        <f>(F266+H266+J266)*2</f>
        <v>14</v>
      </c>
      <c r="E266" s="8">
        <f>5-RIGHT(G266,1)+5-RIGHT(I266,1)+5-RIGHT(K266,1)</f>
        <v>9</v>
      </c>
      <c r="F266" s="14">
        <v>4</v>
      </c>
      <c r="G266" s="15">
        <v>50.2</v>
      </c>
      <c r="H266" s="14">
        <v>1</v>
      </c>
      <c r="I266" s="14">
        <v>50.2</v>
      </c>
      <c r="J266" s="14">
        <v>2</v>
      </c>
      <c r="K266" s="15">
        <v>50.2</v>
      </c>
      <c r="L266" s="5">
        <v>0</v>
      </c>
      <c r="M266" s="5">
        <v>0.5</v>
      </c>
    </row>
    <row r="267" spans="1:13">
      <c r="A267" s="1" t="s">
        <v>3</v>
      </c>
      <c r="B267" s="14" t="s">
        <v>509</v>
      </c>
      <c r="C267" s="4">
        <f>D267+E267</f>
        <v>23</v>
      </c>
      <c r="D267" s="8">
        <f>(F267+H267+J267)*2</f>
        <v>12</v>
      </c>
      <c r="E267" s="8">
        <f>5-RIGHT(G267,1)+5-RIGHT(I267,1)+5-RIGHT(K267,1)</f>
        <v>11</v>
      </c>
      <c r="F267" s="14">
        <v>2</v>
      </c>
      <c r="G267" s="15">
        <v>12.1</v>
      </c>
      <c r="H267" s="14">
        <v>1</v>
      </c>
      <c r="I267" s="15">
        <v>12.2</v>
      </c>
      <c r="J267" s="14">
        <v>3</v>
      </c>
      <c r="K267" s="15">
        <v>12.1</v>
      </c>
      <c r="L267" s="15">
        <v>4</v>
      </c>
      <c r="M267" s="15">
        <v>9.4</v>
      </c>
    </row>
    <row r="268" spans="1:13">
      <c r="A268" s="1" t="s">
        <v>3</v>
      </c>
      <c r="B268" s="14" t="s">
        <v>507</v>
      </c>
      <c r="C268" s="4">
        <f>D268+E268</f>
        <v>23</v>
      </c>
      <c r="D268" s="8">
        <f>(F268+H268+J268)*2</f>
        <v>14</v>
      </c>
      <c r="E268" s="8">
        <f>5-RIGHT(G268,1)+5-RIGHT(I268,1)+5-RIGHT(K268,1)</f>
        <v>9</v>
      </c>
      <c r="F268" s="14">
        <v>2</v>
      </c>
      <c r="G268" s="15">
        <v>5.4</v>
      </c>
      <c r="H268" s="14">
        <v>2</v>
      </c>
      <c r="I268" s="15">
        <v>5.0999999999999996</v>
      </c>
      <c r="J268" s="15">
        <v>3</v>
      </c>
      <c r="K268" s="15">
        <v>5.0999999999999996</v>
      </c>
      <c r="L268" s="15">
        <v>3</v>
      </c>
      <c r="M268" s="15">
        <v>16.100000000000001</v>
      </c>
    </row>
    <row r="269" spans="1:13">
      <c r="A269" s="1" t="s">
        <v>3</v>
      </c>
      <c r="B269" s="14" t="s">
        <v>608</v>
      </c>
      <c r="C269" s="4">
        <f>D269+E269</f>
        <v>23</v>
      </c>
      <c r="D269" s="8">
        <f>(F269+H269+J269)*2</f>
        <v>12</v>
      </c>
      <c r="E269" s="8">
        <f>5-RIGHT(G269,1)+5-RIGHT(I269,1)+5-RIGHT(K269,1)</f>
        <v>11</v>
      </c>
      <c r="F269" s="14">
        <v>4</v>
      </c>
      <c r="G269" s="15">
        <v>19.100000000000001</v>
      </c>
      <c r="H269" s="14">
        <v>1</v>
      </c>
      <c r="I269" s="15">
        <v>19.2</v>
      </c>
      <c r="J269" s="14">
        <v>1</v>
      </c>
      <c r="K269" s="15">
        <v>19.100000000000001</v>
      </c>
      <c r="L269" s="15">
        <v>2</v>
      </c>
      <c r="M269" s="15">
        <v>18.3</v>
      </c>
    </row>
    <row r="270" spans="1:13">
      <c r="A270" s="1" t="s">
        <v>3</v>
      </c>
      <c r="B270" s="14" t="s">
        <v>588</v>
      </c>
      <c r="C270" s="4">
        <f>D270+E270</f>
        <v>23</v>
      </c>
      <c r="D270" s="8">
        <f>(F270+H270+J270)*2</f>
        <v>12</v>
      </c>
      <c r="E270" s="8">
        <f>5-RIGHT(G270,1)+5-RIGHT(I270,1)+5-RIGHT(K270,1)</f>
        <v>11</v>
      </c>
      <c r="F270" s="14">
        <v>2</v>
      </c>
      <c r="G270" s="15">
        <v>25.2</v>
      </c>
      <c r="H270" s="14">
        <v>1</v>
      </c>
      <c r="I270" s="15">
        <v>25.1</v>
      </c>
      <c r="J270" s="14">
        <v>3</v>
      </c>
      <c r="K270" s="15">
        <v>25.1</v>
      </c>
      <c r="L270" s="15">
        <v>4</v>
      </c>
      <c r="M270" s="15">
        <v>20.2</v>
      </c>
    </row>
    <row r="271" spans="1:13">
      <c r="A271" s="1" t="s">
        <v>3</v>
      </c>
      <c r="B271" s="14" t="s">
        <v>603</v>
      </c>
      <c r="C271" s="4">
        <f>D271+E271</f>
        <v>23</v>
      </c>
      <c r="D271" s="8">
        <f>(F271+H271+J271)*2</f>
        <v>12</v>
      </c>
      <c r="E271" s="8">
        <f>5-RIGHT(G271,1)+5-RIGHT(I271,1)+5-RIGHT(K271,1)</f>
        <v>11</v>
      </c>
      <c r="F271" s="14">
        <v>4</v>
      </c>
      <c r="G271" s="15">
        <v>31.1</v>
      </c>
      <c r="H271" s="14">
        <v>1</v>
      </c>
      <c r="I271" s="15">
        <v>31.2</v>
      </c>
      <c r="J271" s="14">
        <v>1</v>
      </c>
      <c r="K271" s="15">
        <v>31.1</v>
      </c>
      <c r="L271" s="15">
        <v>3</v>
      </c>
      <c r="M271" s="15">
        <v>22.2</v>
      </c>
    </row>
    <row r="272" spans="1:13">
      <c r="A272" s="1" t="s">
        <v>951</v>
      </c>
      <c r="B272" s="2" t="s">
        <v>121</v>
      </c>
      <c r="C272" s="4">
        <f>D272+E272</f>
        <v>23</v>
      </c>
      <c r="D272" s="8">
        <f>(F272+H272+J272)*2</f>
        <v>16</v>
      </c>
      <c r="E272" s="8">
        <f>5-RIGHT(G272,1)+5-RIGHT(I272,1)+5-RIGHT(K272,1)</f>
        <v>7</v>
      </c>
      <c r="F272" s="5">
        <v>0</v>
      </c>
      <c r="G272" s="5">
        <v>0.5</v>
      </c>
      <c r="H272" s="14">
        <v>5</v>
      </c>
      <c r="I272" s="15">
        <v>61.2</v>
      </c>
      <c r="J272" s="14">
        <v>3</v>
      </c>
      <c r="K272" s="15">
        <v>61.1</v>
      </c>
      <c r="L272" s="15">
        <v>6</v>
      </c>
      <c r="M272" s="15">
        <v>56.2</v>
      </c>
    </row>
    <row r="273" spans="1:13">
      <c r="A273" s="1" t="s">
        <v>3</v>
      </c>
      <c r="B273" s="14" t="s">
        <v>625</v>
      </c>
      <c r="C273" s="4">
        <f>D273+E273</f>
        <v>22</v>
      </c>
      <c r="D273" s="8">
        <f>(F273+H273+J273)*2</f>
        <v>14</v>
      </c>
      <c r="E273" s="8">
        <f>5-RIGHT(G273,1)+5-RIGHT(I273,1)+5-RIGHT(K273,1)</f>
        <v>8</v>
      </c>
      <c r="F273" s="14">
        <v>1</v>
      </c>
      <c r="G273" s="15">
        <v>34.1</v>
      </c>
      <c r="H273" s="14">
        <v>4</v>
      </c>
      <c r="I273" s="15">
        <v>7.4</v>
      </c>
      <c r="J273" s="15">
        <v>2</v>
      </c>
      <c r="K273" s="15">
        <v>7.2</v>
      </c>
      <c r="L273" s="5">
        <v>0</v>
      </c>
      <c r="M273" s="5">
        <v>0.5</v>
      </c>
    </row>
    <row r="274" spans="1:13">
      <c r="A274" s="1" t="s">
        <v>3</v>
      </c>
      <c r="B274" s="14" t="s">
        <v>638</v>
      </c>
      <c r="C274" s="4">
        <f>D274+E274</f>
        <v>22</v>
      </c>
      <c r="D274" s="8">
        <f>(F274+H274+J274)*2</f>
        <v>12</v>
      </c>
      <c r="E274" s="8">
        <f>5-RIGHT(G274,1)+5-RIGHT(I274,1)+5-RIGHT(K274,1)</f>
        <v>10</v>
      </c>
      <c r="F274" s="14">
        <v>2</v>
      </c>
      <c r="G274" s="15">
        <v>42.3</v>
      </c>
      <c r="H274" s="14">
        <v>2</v>
      </c>
      <c r="I274" s="15">
        <v>42.1</v>
      </c>
      <c r="J274" s="14">
        <v>2</v>
      </c>
      <c r="K274" s="15">
        <v>42.1</v>
      </c>
      <c r="L274" s="5">
        <v>0</v>
      </c>
      <c r="M274" s="5">
        <v>0.5</v>
      </c>
    </row>
    <row r="275" spans="1:13">
      <c r="A275" s="1" t="s">
        <v>3</v>
      </c>
      <c r="B275" s="14" t="s">
        <v>539</v>
      </c>
      <c r="C275" s="4">
        <f>D275+E275</f>
        <v>22</v>
      </c>
      <c r="D275" s="8">
        <f>(F275+H275+J275)*2</f>
        <v>12</v>
      </c>
      <c r="E275" s="8">
        <f>5-RIGHT(G275,1)+5-RIGHT(I275,1)+5-RIGHT(K275,1)</f>
        <v>10</v>
      </c>
      <c r="F275" s="14">
        <v>2</v>
      </c>
      <c r="G275" s="15">
        <v>1.1000000000000001</v>
      </c>
      <c r="H275" s="14">
        <v>2</v>
      </c>
      <c r="I275" s="15">
        <v>1.1000000000000001</v>
      </c>
      <c r="J275" s="14">
        <v>2</v>
      </c>
      <c r="K275" s="15">
        <v>1.3</v>
      </c>
      <c r="L275" s="15">
        <v>3</v>
      </c>
      <c r="M275" s="15">
        <v>4.0999999999999996</v>
      </c>
    </row>
    <row r="276" spans="1:13">
      <c r="A276" s="1" t="s">
        <v>3</v>
      </c>
      <c r="B276" s="14" t="s">
        <v>540</v>
      </c>
      <c r="C276" s="4">
        <f>D276+E276</f>
        <v>22</v>
      </c>
      <c r="D276" s="8">
        <f>(F276+H276+J276)*2</f>
        <v>14</v>
      </c>
      <c r="E276" s="8">
        <f>5-RIGHT(G276,1)+5-RIGHT(I276,1)+5-RIGHT(K276,1)</f>
        <v>8</v>
      </c>
      <c r="F276" s="14">
        <v>2</v>
      </c>
      <c r="G276" s="15">
        <v>5.3</v>
      </c>
      <c r="H276" s="14">
        <v>2</v>
      </c>
      <c r="I276" s="15">
        <v>5.2</v>
      </c>
      <c r="J276" s="15">
        <v>3</v>
      </c>
      <c r="K276" s="15">
        <v>5.2</v>
      </c>
      <c r="L276" s="15">
        <v>2</v>
      </c>
      <c r="M276" s="15">
        <v>7.3</v>
      </c>
    </row>
    <row r="277" spans="1:13">
      <c r="A277" s="1" t="s">
        <v>3</v>
      </c>
      <c r="B277" s="14" t="s">
        <v>619</v>
      </c>
      <c r="C277" s="4">
        <f>D277+E277</f>
        <v>22</v>
      </c>
      <c r="D277" s="8">
        <f>(F277+H277+J277)*2</f>
        <v>16</v>
      </c>
      <c r="E277" s="8">
        <f>5-RIGHT(G277,1)+5-RIGHT(I277,1)+5-RIGHT(K277,1)</f>
        <v>6</v>
      </c>
      <c r="F277" s="14">
        <v>3</v>
      </c>
      <c r="G277" s="15">
        <v>23.3</v>
      </c>
      <c r="H277" s="14">
        <v>3</v>
      </c>
      <c r="I277" s="15">
        <v>23.3</v>
      </c>
      <c r="J277" s="14">
        <v>2</v>
      </c>
      <c r="K277" s="15">
        <v>23.3</v>
      </c>
      <c r="L277" s="15">
        <v>2</v>
      </c>
      <c r="M277" s="15">
        <v>30.1</v>
      </c>
    </row>
    <row r="278" spans="1:13">
      <c r="A278" s="1" t="s">
        <v>3</v>
      </c>
      <c r="B278" s="14" t="s">
        <v>666</v>
      </c>
      <c r="C278" s="4">
        <f>D278+E278</f>
        <v>22</v>
      </c>
      <c r="D278" s="8">
        <f>(F278+H278+J278)*2</f>
        <v>12</v>
      </c>
      <c r="E278" s="8">
        <f>5-RIGHT(G278,1)+5-RIGHT(I278,1)+5-RIGHT(K278,1)</f>
        <v>10</v>
      </c>
      <c r="F278" s="14">
        <v>2</v>
      </c>
      <c r="G278" s="15">
        <v>38.200000000000003</v>
      </c>
      <c r="H278" s="14">
        <v>2</v>
      </c>
      <c r="I278" s="15">
        <v>38.1</v>
      </c>
      <c r="J278" s="14">
        <v>2</v>
      </c>
      <c r="K278" s="15">
        <v>38.200000000000003</v>
      </c>
      <c r="L278" s="15">
        <v>3</v>
      </c>
      <c r="M278" s="15">
        <v>40.299999999999997</v>
      </c>
    </row>
    <row r="279" spans="1:13">
      <c r="A279" s="1" t="s">
        <v>3</v>
      </c>
      <c r="B279" s="14" t="s">
        <v>623</v>
      </c>
      <c r="C279" s="4">
        <f>D279+E279</f>
        <v>22</v>
      </c>
      <c r="D279" s="8">
        <f>(F279+H279+J279)*2</f>
        <v>16</v>
      </c>
      <c r="E279" s="8">
        <f>5-RIGHT(G279,1)+5-RIGHT(I279,1)+5-RIGHT(K279,1)</f>
        <v>6</v>
      </c>
      <c r="F279" s="14">
        <v>5</v>
      </c>
      <c r="G279" s="15">
        <v>33.200000000000003</v>
      </c>
      <c r="H279" s="14">
        <v>3</v>
      </c>
      <c r="I279" s="15">
        <v>33.200000000000003</v>
      </c>
      <c r="J279" s="5">
        <v>0</v>
      </c>
      <c r="K279" s="5">
        <v>0.5</v>
      </c>
      <c r="L279" s="15">
        <v>3</v>
      </c>
      <c r="M279" s="15">
        <v>44.1</v>
      </c>
    </row>
    <row r="280" spans="1:13">
      <c r="A280" s="1" t="s">
        <v>3</v>
      </c>
      <c r="B280" s="14" t="s">
        <v>947</v>
      </c>
      <c r="C280" s="4">
        <f>D280+E280</f>
        <v>22</v>
      </c>
      <c r="D280" s="8">
        <f>(F280+H280+J280)*2</f>
        <v>14</v>
      </c>
      <c r="E280" s="8">
        <f>5-RIGHT(G280,1)+5-RIGHT(I280,1)+5-RIGHT(K280,1)</f>
        <v>8</v>
      </c>
      <c r="F280" s="14">
        <v>1</v>
      </c>
      <c r="G280" s="15">
        <v>46.2</v>
      </c>
      <c r="H280" s="14">
        <v>4</v>
      </c>
      <c r="I280" s="15">
        <v>46.2</v>
      </c>
      <c r="J280" s="14">
        <v>2</v>
      </c>
      <c r="K280" s="15">
        <v>46.3</v>
      </c>
      <c r="L280" s="15">
        <v>2</v>
      </c>
      <c r="M280" s="15">
        <v>47.1</v>
      </c>
    </row>
    <row r="281" spans="1:13">
      <c r="A281" s="1" t="s">
        <v>3</v>
      </c>
      <c r="B281" s="14" t="s">
        <v>672</v>
      </c>
      <c r="C281" s="4">
        <f>D281+E281</f>
        <v>22</v>
      </c>
      <c r="D281" s="8">
        <f>(F281+H281+J281)*2</f>
        <v>12</v>
      </c>
      <c r="E281" s="8">
        <f>5-RIGHT(G281,1)+5-RIGHT(I281,1)+5-RIGHT(K281,1)</f>
        <v>10</v>
      </c>
      <c r="F281" s="14">
        <v>1</v>
      </c>
      <c r="G281" s="15">
        <v>37.299999999999997</v>
      </c>
      <c r="H281" s="14">
        <v>3</v>
      </c>
      <c r="I281" s="15">
        <v>37.1</v>
      </c>
      <c r="J281" s="14">
        <v>2</v>
      </c>
      <c r="K281" s="15">
        <v>37.1</v>
      </c>
      <c r="L281" s="15">
        <v>1</v>
      </c>
      <c r="M281" s="15">
        <v>47.2</v>
      </c>
    </row>
    <row r="282" spans="1:13">
      <c r="A282" s="1" t="s">
        <v>3</v>
      </c>
      <c r="B282" s="14" t="s">
        <v>572</v>
      </c>
      <c r="C282" s="4">
        <f>D282+E282</f>
        <v>22</v>
      </c>
      <c r="D282" s="8">
        <f>(F282+H282+J282)*2</f>
        <v>14</v>
      </c>
      <c r="E282" s="8">
        <f>5-RIGHT(G282,1)+5-RIGHT(I282,1)+5-RIGHT(K282,1)</f>
        <v>8</v>
      </c>
      <c r="F282" s="14">
        <v>2</v>
      </c>
      <c r="G282" s="15">
        <v>59.3</v>
      </c>
      <c r="H282" s="14">
        <v>1</v>
      </c>
      <c r="I282" s="14">
        <v>59.3</v>
      </c>
      <c r="J282" s="14">
        <v>4</v>
      </c>
      <c r="K282" s="15">
        <v>59.1</v>
      </c>
      <c r="L282" s="15">
        <v>2</v>
      </c>
      <c r="M282" s="15">
        <v>50.2</v>
      </c>
    </row>
    <row r="283" spans="1:13">
      <c r="A283" s="1" t="s">
        <v>951</v>
      </c>
      <c r="B283" s="2" t="s">
        <v>55</v>
      </c>
      <c r="C283" s="4">
        <f>D283+E283</f>
        <v>22</v>
      </c>
      <c r="D283" s="8">
        <f>(F283+H283+J283)*2</f>
        <v>16</v>
      </c>
      <c r="E283" s="8">
        <f>5-RIGHT(G283,1)+5-RIGHT(I283,1)+5-RIGHT(K283,1)</f>
        <v>6</v>
      </c>
      <c r="F283" s="5">
        <v>0</v>
      </c>
      <c r="G283" s="5">
        <v>0.5</v>
      </c>
      <c r="H283" s="14">
        <v>3</v>
      </c>
      <c r="I283" s="15">
        <v>63.2</v>
      </c>
      <c r="J283" s="14">
        <v>5</v>
      </c>
      <c r="K283" s="15">
        <v>63.2</v>
      </c>
      <c r="L283" s="14">
        <v>2</v>
      </c>
      <c r="M283" s="15">
        <v>54.2</v>
      </c>
    </row>
    <row r="284" spans="1:13">
      <c r="A284" s="1" t="s">
        <v>3</v>
      </c>
      <c r="B284" s="14" t="s">
        <v>782</v>
      </c>
      <c r="C284" s="4">
        <f>D284+E284</f>
        <v>22</v>
      </c>
      <c r="D284" s="8">
        <f>(F284+H284+J284)*2</f>
        <v>14</v>
      </c>
      <c r="E284" s="8">
        <f>5-RIGHT(G284,1)+5-RIGHT(I284,1)+5-RIGHT(K284,1)</f>
        <v>8</v>
      </c>
      <c r="F284" s="14">
        <v>5</v>
      </c>
      <c r="G284" s="15">
        <v>53.1</v>
      </c>
      <c r="H284" s="14">
        <v>1</v>
      </c>
      <c r="I284" s="14">
        <v>53.4</v>
      </c>
      <c r="J284" s="14">
        <v>1</v>
      </c>
      <c r="K284" s="15">
        <v>53.2</v>
      </c>
      <c r="L284" s="15">
        <v>7</v>
      </c>
      <c r="M284" s="15">
        <v>57.2</v>
      </c>
    </row>
    <row r="285" spans="1:13">
      <c r="A285" s="1" t="s">
        <v>3</v>
      </c>
      <c r="B285" s="14" t="s">
        <v>852</v>
      </c>
      <c r="C285" s="4">
        <f>D285+E285</f>
        <v>21</v>
      </c>
      <c r="D285" s="8">
        <f>(F285+H285+J285)*2</f>
        <v>16</v>
      </c>
      <c r="E285" s="8">
        <f>5-RIGHT(G285,1)+5-RIGHT(I285,1)+5-RIGHT(K285,1)</f>
        <v>5</v>
      </c>
      <c r="F285" s="5">
        <v>0</v>
      </c>
      <c r="G285" s="5">
        <v>0.5</v>
      </c>
      <c r="H285" s="14">
        <v>3</v>
      </c>
      <c r="I285" s="15">
        <v>11.2</v>
      </c>
      <c r="J285" s="15">
        <v>5</v>
      </c>
      <c r="K285" s="15">
        <v>11.3</v>
      </c>
      <c r="L285" s="5">
        <v>0</v>
      </c>
      <c r="M285" s="5">
        <v>0.5</v>
      </c>
    </row>
    <row r="286" spans="1:13">
      <c r="A286" s="1" t="s">
        <v>3</v>
      </c>
      <c r="B286" s="14" t="s">
        <v>746</v>
      </c>
      <c r="C286" s="4">
        <f>D286+E286</f>
        <v>21</v>
      </c>
      <c r="D286" s="8">
        <f>(F286+H286+J286)*2</f>
        <v>14</v>
      </c>
      <c r="E286" s="8">
        <f>5-RIGHT(G286,1)+5-RIGHT(I286,1)+5-RIGHT(K286,1)</f>
        <v>7</v>
      </c>
      <c r="F286" s="14">
        <v>2</v>
      </c>
      <c r="G286" s="15">
        <v>51.2</v>
      </c>
      <c r="H286" s="14">
        <v>5</v>
      </c>
      <c r="I286" s="14">
        <v>51.1</v>
      </c>
      <c r="J286" s="5">
        <v>0</v>
      </c>
      <c r="K286" s="5">
        <v>0.5</v>
      </c>
      <c r="L286" s="5">
        <v>0</v>
      </c>
      <c r="M286" s="5">
        <v>0.5</v>
      </c>
    </row>
    <row r="287" spans="1:13">
      <c r="A287" s="1" t="s">
        <v>3</v>
      </c>
      <c r="B287" s="14" t="s">
        <v>876</v>
      </c>
      <c r="C287" s="4">
        <f>D287+E287</f>
        <v>21</v>
      </c>
      <c r="D287" s="8">
        <f>(F287+H287+J287)*2</f>
        <v>16</v>
      </c>
      <c r="E287" s="8">
        <f>5-RIGHT(G287,1)+5-RIGHT(I287,1)+5-RIGHT(K287,1)</f>
        <v>5</v>
      </c>
      <c r="F287" s="5">
        <v>0</v>
      </c>
      <c r="G287" s="5">
        <v>0.5</v>
      </c>
      <c r="H287" s="14">
        <v>2</v>
      </c>
      <c r="I287" s="15">
        <v>54.3</v>
      </c>
      <c r="J287" s="14">
        <v>6</v>
      </c>
      <c r="K287" s="15">
        <v>54.2</v>
      </c>
      <c r="L287" s="5">
        <v>0</v>
      </c>
      <c r="M287" s="5">
        <v>0.5</v>
      </c>
    </row>
    <row r="288" spans="1:13">
      <c r="A288" s="1" t="s">
        <v>3</v>
      </c>
      <c r="B288" s="14" t="s">
        <v>913</v>
      </c>
      <c r="C288" s="4">
        <f>D288+E288</f>
        <v>21</v>
      </c>
      <c r="D288" s="8">
        <f>(F288+H288+J288)*2</f>
        <v>12</v>
      </c>
      <c r="E288" s="8">
        <f>5-RIGHT(G288,1)+5-RIGHT(I288,1)+5-RIGHT(K288,1)</f>
        <v>9</v>
      </c>
      <c r="F288" s="14">
        <v>3</v>
      </c>
      <c r="G288" s="15">
        <v>49.1</v>
      </c>
      <c r="H288" s="14">
        <v>2</v>
      </c>
      <c r="I288" s="14">
        <v>49.3</v>
      </c>
      <c r="J288" s="14">
        <v>1</v>
      </c>
      <c r="K288" s="15">
        <v>49.2</v>
      </c>
      <c r="L288" s="5">
        <v>0</v>
      </c>
      <c r="M288" s="5">
        <v>0.5</v>
      </c>
    </row>
    <row r="289" spans="1:13">
      <c r="A289" s="1" t="s">
        <v>3</v>
      </c>
      <c r="B289" s="14" t="s">
        <v>881</v>
      </c>
      <c r="C289" s="4">
        <f>D289+E289</f>
        <v>21</v>
      </c>
      <c r="D289" s="8">
        <f>(F289+H289+J289)*2</f>
        <v>14</v>
      </c>
      <c r="E289" s="8">
        <f>5-RIGHT(G289,1)+5-RIGHT(I289,1)+5-RIGHT(K289,1)</f>
        <v>7</v>
      </c>
      <c r="F289" s="5">
        <v>0</v>
      </c>
      <c r="G289" s="5">
        <v>0.5</v>
      </c>
      <c r="H289" s="14">
        <v>4</v>
      </c>
      <c r="I289" s="15">
        <v>59.1</v>
      </c>
      <c r="J289" s="14">
        <v>3</v>
      </c>
      <c r="K289" s="15">
        <v>59.2</v>
      </c>
      <c r="L289" s="5">
        <v>0</v>
      </c>
      <c r="M289" s="5">
        <v>0.5</v>
      </c>
    </row>
    <row r="290" spans="1:13">
      <c r="A290" s="1" t="s">
        <v>3</v>
      </c>
      <c r="B290" s="14" t="s">
        <v>612</v>
      </c>
      <c r="C290" s="4">
        <f>D290+E290</f>
        <v>21</v>
      </c>
      <c r="D290" s="8">
        <f>(F290+H290+J290)*2</f>
        <v>12</v>
      </c>
      <c r="E290" s="8">
        <f>5-RIGHT(G290,1)+5-RIGHT(I290,1)+5-RIGHT(K290,1)</f>
        <v>9</v>
      </c>
      <c r="F290" s="14">
        <v>3</v>
      </c>
      <c r="G290" s="15">
        <v>32.200000000000003</v>
      </c>
      <c r="H290" s="14">
        <v>1</v>
      </c>
      <c r="I290" s="15">
        <v>32.200000000000003</v>
      </c>
      <c r="J290" s="14">
        <v>2</v>
      </c>
      <c r="K290" s="15">
        <v>32.200000000000003</v>
      </c>
      <c r="L290" s="15">
        <v>2</v>
      </c>
      <c r="M290" s="15">
        <v>22.4</v>
      </c>
    </row>
    <row r="291" spans="1:13">
      <c r="A291" s="1" t="s">
        <v>3</v>
      </c>
      <c r="B291" s="14" t="s">
        <v>594</v>
      </c>
      <c r="C291" s="4">
        <f>D291+E291</f>
        <v>21</v>
      </c>
      <c r="D291" s="8">
        <f>(F291+H291+J291)*2</f>
        <v>12</v>
      </c>
      <c r="E291" s="8">
        <f>5-RIGHT(G291,1)+5-RIGHT(I291,1)+5-RIGHT(K291,1)</f>
        <v>9</v>
      </c>
      <c r="F291" s="14">
        <v>2</v>
      </c>
      <c r="G291" s="15">
        <v>29.2</v>
      </c>
      <c r="H291" s="14">
        <v>2</v>
      </c>
      <c r="I291" s="15">
        <v>29.2</v>
      </c>
      <c r="J291" s="14">
        <v>2</v>
      </c>
      <c r="K291" s="15">
        <v>29.2</v>
      </c>
      <c r="L291" s="15">
        <v>2</v>
      </c>
      <c r="M291" s="15">
        <v>31.1</v>
      </c>
    </row>
    <row r="292" spans="1:13">
      <c r="A292" s="1" t="s">
        <v>3</v>
      </c>
      <c r="B292" s="14" t="s">
        <v>866</v>
      </c>
      <c r="C292" s="4">
        <f>D292+E292</f>
        <v>21</v>
      </c>
      <c r="D292" s="8">
        <f>(F292+H292+J292)*2</f>
        <v>14</v>
      </c>
      <c r="E292" s="8">
        <f>5-RIGHT(G292,1)+5-RIGHT(I292,1)+5-RIGHT(K292,1)</f>
        <v>7</v>
      </c>
      <c r="F292" s="5">
        <v>0</v>
      </c>
      <c r="G292" s="5">
        <v>0.5</v>
      </c>
      <c r="H292" s="14">
        <v>4</v>
      </c>
      <c r="I292" s="15">
        <v>46.1</v>
      </c>
      <c r="J292" s="14">
        <v>3</v>
      </c>
      <c r="K292" s="15">
        <v>46.2</v>
      </c>
      <c r="L292" s="15">
        <v>2</v>
      </c>
      <c r="M292" s="15">
        <v>40.200000000000003</v>
      </c>
    </row>
    <row r="293" spans="1:13">
      <c r="A293" s="1" t="s">
        <v>3</v>
      </c>
      <c r="B293" s="14" t="s">
        <v>627</v>
      </c>
      <c r="C293" s="4">
        <f>D293+E293</f>
        <v>21</v>
      </c>
      <c r="D293" s="8">
        <f>(F293+H293+J293)*2</f>
        <v>14</v>
      </c>
      <c r="E293" s="8">
        <f>5-RIGHT(G293,1)+5-RIGHT(I293,1)+5-RIGHT(K293,1)</f>
        <v>7</v>
      </c>
      <c r="F293" s="14">
        <v>3</v>
      </c>
      <c r="G293" s="15">
        <v>35.200000000000003</v>
      </c>
      <c r="H293" s="14">
        <v>2</v>
      </c>
      <c r="I293" s="15">
        <v>35.299999999999997</v>
      </c>
      <c r="J293" s="14">
        <v>2</v>
      </c>
      <c r="K293" s="15">
        <v>35.299999999999997</v>
      </c>
      <c r="L293" s="15">
        <v>2</v>
      </c>
      <c r="M293" s="15">
        <v>42.1</v>
      </c>
    </row>
    <row r="294" spans="1:13">
      <c r="A294" s="1" t="s">
        <v>3</v>
      </c>
      <c r="B294" s="14" t="s">
        <v>648</v>
      </c>
      <c r="C294" s="4">
        <f>D294+E294</f>
        <v>21</v>
      </c>
      <c r="D294" s="8">
        <f>(F294+H294+J294)*2</f>
        <v>14</v>
      </c>
      <c r="E294" s="8">
        <f>5-RIGHT(G294,1)+5-RIGHT(I294,1)+5-RIGHT(K294,1)</f>
        <v>7</v>
      </c>
      <c r="F294" s="14">
        <v>1</v>
      </c>
      <c r="G294" s="15">
        <v>44.4</v>
      </c>
      <c r="H294" s="14">
        <v>3</v>
      </c>
      <c r="I294" s="15">
        <v>44.2</v>
      </c>
      <c r="J294" s="14">
        <v>3</v>
      </c>
      <c r="K294" s="15">
        <v>44.2</v>
      </c>
      <c r="L294" s="15">
        <v>3</v>
      </c>
      <c r="M294" s="15">
        <v>42.2</v>
      </c>
    </row>
    <row r="295" spans="1:13">
      <c r="A295" s="1" t="s">
        <v>3</v>
      </c>
      <c r="B295" s="14" t="s">
        <v>743</v>
      </c>
      <c r="C295" s="4">
        <f>D295+E295</f>
        <v>21</v>
      </c>
      <c r="D295" s="8">
        <f>(F295+H295+J295)*2</f>
        <v>10</v>
      </c>
      <c r="E295" s="8">
        <f>5-RIGHT(G295,1)+5-RIGHT(I295,1)+5-RIGHT(K295,1)</f>
        <v>11</v>
      </c>
      <c r="F295" s="14">
        <v>1</v>
      </c>
      <c r="G295" s="15">
        <v>49.2</v>
      </c>
      <c r="H295" s="14">
        <v>2</v>
      </c>
      <c r="I295" s="14">
        <v>49.1</v>
      </c>
      <c r="J295" s="14">
        <v>2</v>
      </c>
      <c r="K295" s="15">
        <v>49.1</v>
      </c>
      <c r="L295" s="15">
        <v>4</v>
      </c>
      <c r="M295" s="15">
        <v>50.1</v>
      </c>
    </row>
    <row r="296" spans="1:13">
      <c r="A296" s="1" t="s">
        <v>3</v>
      </c>
      <c r="B296" s="14" t="s">
        <v>765</v>
      </c>
      <c r="C296" s="4">
        <f>D296+E296</f>
        <v>21</v>
      </c>
      <c r="D296" s="8">
        <f>(F296+H296+J296)*2</f>
        <v>12</v>
      </c>
      <c r="E296" s="8">
        <f>5-RIGHT(G296,1)+5-RIGHT(I296,1)+5-RIGHT(K296,1)</f>
        <v>9</v>
      </c>
      <c r="F296" s="14">
        <v>1</v>
      </c>
      <c r="G296" s="15">
        <v>60.4</v>
      </c>
      <c r="H296" s="14">
        <v>1</v>
      </c>
      <c r="I296" s="14">
        <v>60.1</v>
      </c>
      <c r="J296" s="14">
        <v>4</v>
      </c>
      <c r="K296" s="15">
        <v>60.1</v>
      </c>
      <c r="L296" s="14">
        <v>1</v>
      </c>
      <c r="M296" s="15">
        <v>58.2</v>
      </c>
    </row>
    <row r="297" spans="1:13">
      <c r="A297" s="1" t="s">
        <v>3</v>
      </c>
      <c r="B297" s="14" t="s">
        <v>753</v>
      </c>
      <c r="C297" s="4">
        <f>D297+E297</f>
        <v>21</v>
      </c>
      <c r="D297" s="8">
        <f>(F297+H297+J297)*2</f>
        <v>10</v>
      </c>
      <c r="E297" s="8">
        <f>5-RIGHT(G297,1)+5-RIGHT(I297,1)+5-RIGHT(K297,1)</f>
        <v>11</v>
      </c>
      <c r="F297" s="14">
        <v>1</v>
      </c>
      <c r="G297" s="15">
        <v>55.2</v>
      </c>
      <c r="H297" s="14">
        <v>2</v>
      </c>
      <c r="I297" s="14">
        <v>55.1</v>
      </c>
      <c r="J297" s="14">
        <v>2</v>
      </c>
      <c r="K297" s="15">
        <v>55.1</v>
      </c>
      <c r="L297" s="14">
        <v>1</v>
      </c>
      <c r="M297" s="15">
        <v>62.1</v>
      </c>
    </row>
    <row r="298" spans="1:13">
      <c r="A298" s="1" t="s">
        <v>3</v>
      </c>
      <c r="B298" s="14" t="s">
        <v>640</v>
      </c>
      <c r="C298" s="4">
        <f>D298+E298</f>
        <v>20</v>
      </c>
      <c r="D298" s="8">
        <f>(F298+H298+J298)*2</f>
        <v>16</v>
      </c>
      <c r="E298" s="8">
        <f>5-RIGHT(G298,1)+5-RIGHT(I298,1)+5-RIGHT(K298,1)</f>
        <v>4</v>
      </c>
      <c r="F298" s="14">
        <v>3</v>
      </c>
      <c r="G298" s="15">
        <v>44.3</v>
      </c>
      <c r="H298" s="14">
        <v>5</v>
      </c>
      <c r="I298" s="15">
        <v>44.3</v>
      </c>
      <c r="J298" s="5">
        <v>0</v>
      </c>
      <c r="K298" s="5">
        <v>0.5</v>
      </c>
      <c r="L298" s="5">
        <v>0</v>
      </c>
      <c r="M298" s="5">
        <v>0.5</v>
      </c>
    </row>
    <row r="299" spans="1:13">
      <c r="A299" s="1" t="s">
        <v>3</v>
      </c>
      <c r="B299" s="14" t="s">
        <v>521</v>
      </c>
      <c r="C299" s="4">
        <f>D299+E299</f>
        <v>20</v>
      </c>
      <c r="D299" s="8">
        <f>(F299+H299+J299)*2</f>
        <v>12</v>
      </c>
      <c r="E299" s="8">
        <f>5-RIGHT(G299,1)+5-RIGHT(I299,1)+5-RIGHT(K299,1)</f>
        <v>8</v>
      </c>
      <c r="F299" s="14">
        <v>1</v>
      </c>
      <c r="G299" s="15">
        <v>16.3</v>
      </c>
      <c r="H299" s="14">
        <v>2</v>
      </c>
      <c r="I299" s="15">
        <v>16.3</v>
      </c>
      <c r="J299" s="15">
        <v>3</v>
      </c>
      <c r="K299" s="15">
        <v>16.100000000000001</v>
      </c>
      <c r="L299" s="5">
        <v>0</v>
      </c>
      <c r="M299" s="5">
        <v>0.5</v>
      </c>
    </row>
    <row r="300" spans="1:13">
      <c r="A300" s="1" t="s">
        <v>3</v>
      </c>
      <c r="B300" s="14" t="s">
        <v>522</v>
      </c>
      <c r="C300" s="4">
        <f>D300+E300</f>
        <v>20</v>
      </c>
      <c r="D300" s="8">
        <f>(F300+H300+J300)*2</f>
        <v>14</v>
      </c>
      <c r="E300" s="8">
        <f>5-RIGHT(G300,1)+5-RIGHT(I300,1)+5-RIGHT(K300,1)</f>
        <v>6</v>
      </c>
      <c r="F300" s="14">
        <v>3</v>
      </c>
      <c r="G300" s="15">
        <v>11.1</v>
      </c>
      <c r="H300" s="14">
        <v>4</v>
      </c>
      <c r="I300" s="15">
        <v>11.3</v>
      </c>
      <c r="J300" s="5">
        <v>0</v>
      </c>
      <c r="K300" s="5">
        <v>0.5</v>
      </c>
      <c r="L300" s="5">
        <v>0</v>
      </c>
      <c r="M300" s="5">
        <v>0.5</v>
      </c>
    </row>
    <row r="301" spans="1:13">
      <c r="A301" s="1" t="s">
        <v>3</v>
      </c>
      <c r="B301" s="14" t="s">
        <v>848</v>
      </c>
      <c r="C301" s="4">
        <f>D301+E301</f>
        <v>20</v>
      </c>
      <c r="D301" s="8">
        <f>(F301+H301+J301)*2</f>
        <v>16</v>
      </c>
      <c r="E301" s="8">
        <f>5-RIGHT(G301,1)+5-RIGHT(I301,1)+5-RIGHT(K301,1)</f>
        <v>4</v>
      </c>
      <c r="F301" s="5">
        <v>0</v>
      </c>
      <c r="G301" s="5">
        <v>0.5</v>
      </c>
      <c r="H301" s="14">
        <v>2</v>
      </c>
      <c r="I301" s="15">
        <v>3.2</v>
      </c>
      <c r="J301" s="15">
        <v>6</v>
      </c>
      <c r="K301" s="15">
        <v>3.4</v>
      </c>
      <c r="L301" s="15">
        <v>2</v>
      </c>
      <c r="M301" s="15">
        <v>1.3</v>
      </c>
    </row>
    <row r="302" spans="1:13">
      <c r="A302" s="1" t="s">
        <v>3</v>
      </c>
      <c r="B302" s="14" t="s">
        <v>518</v>
      </c>
      <c r="C302" s="4">
        <f>D302+E302</f>
        <v>20</v>
      </c>
      <c r="D302" s="8">
        <f>(F302+H302+J302)*2</f>
        <v>12</v>
      </c>
      <c r="E302" s="8">
        <f>5-RIGHT(G302,1)+5-RIGHT(I302,1)+5-RIGHT(K302,1)</f>
        <v>8</v>
      </c>
      <c r="F302" s="14">
        <v>2</v>
      </c>
      <c r="G302" s="15">
        <v>14.1</v>
      </c>
      <c r="H302" s="14">
        <v>2</v>
      </c>
      <c r="I302" s="15">
        <v>14.3</v>
      </c>
      <c r="J302" s="14">
        <v>2</v>
      </c>
      <c r="K302" s="15">
        <v>14.3</v>
      </c>
      <c r="L302" s="15">
        <v>1</v>
      </c>
      <c r="M302" s="15">
        <v>8.1999999999999993</v>
      </c>
    </row>
    <row r="303" spans="1:13">
      <c r="A303" s="1" t="s">
        <v>3</v>
      </c>
      <c r="B303" s="14" t="s">
        <v>511</v>
      </c>
      <c r="C303" s="4">
        <f>D303+E303</f>
        <v>20</v>
      </c>
      <c r="D303" s="8">
        <f>(F303+H303+J303)*2</f>
        <v>14</v>
      </c>
      <c r="E303" s="8">
        <f>5-RIGHT(G303,1)+5-RIGHT(I303,1)+5-RIGHT(K303,1)</f>
        <v>6</v>
      </c>
      <c r="F303" s="14">
        <v>3</v>
      </c>
      <c r="G303" s="15">
        <v>9.1999999999999993</v>
      </c>
      <c r="H303" s="14">
        <v>2</v>
      </c>
      <c r="I303" s="15">
        <v>9.4</v>
      </c>
      <c r="J303" s="14">
        <v>2</v>
      </c>
      <c r="K303" s="15">
        <v>9.3000000000000007</v>
      </c>
      <c r="L303" s="15">
        <v>2</v>
      </c>
      <c r="M303" s="15">
        <v>11.1</v>
      </c>
    </row>
    <row r="304" spans="1:13">
      <c r="A304" s="1" t="s">
        <v>3</v>
      </c>
      <c r="B304" s="14" t="s">
        <v>580</v>
      </c>
      <c r="C304" s="4">
        <f>D304+E304</f>
        <v>20</v>
      </c>
      <c r="D304" s="8">
        <f>(F304+H304+J304)*2</f>
        <v>10</v>
      </c>
      <c r="E304" s="8">
        <f>5-RIGHT(G304,1)+5-RIGHT(I304,1)+5-RIGHT(K304,1)</f>
        <v>10</v>
      </c>
      <c r="F304" s="14">
        <v>1</v>
      </c>
      <c r="G304" s="15">
        <v>19.2</v>
      </c>
      <c r="H304" s="14">
        <v>3</v>
      </c>
      <c r="I304" s="15">
        <v>19.100000000000001</v>
      </c>
      <c r="J304" s="14">
        <v>1</v>
      </c>
      <c r="K304" s="15">
        <v>19.2</v>
      </c>
      <c r="L304" s="15">
        <v>2</v>
      </c>
      <c r="M304" s="15">
        <v>25.4</v>
      </c>
    </row>
    <row r="305" spans="1:13">
      <c r="A305" s="1" t="s">
        <v>3</v>
      </c>
      <c r="B305" s="14" t="s">
        <v>642</v>
      </c>
      <c r="C305" s="4">
        <f>D305+E305</f>
        <v>20</v>
      </c>
      <c r="D305" s="8">
        <f>(F305+H305+J305)*2</f>
        <v>10</v>
      </c>
      <c r="E305" s="8">
        <f>5-RIGHT(G305,1)+5-RIGHT(I305,1)+5-RIGHT(K305,1)</f>
        <v>10</v>
      </c>
      <c r="F305" s="14">
        <v>3</v>
      </c>
      <c r="G305" s="15">
        <v>45.2</v>
      </c>
      <c r="H305" s="14">
        <v>1</v>
      </c>
      <c r="I305" s="15">
        <v>45.2</v>
      </c>
      <c r="J305" s="14">
        <v>1</v>
      </c>
      <c r="K305" s="15">
        <v>45.1</v>
      </c>
      <c r="L305" s="15">
        <v>1</v>
      </c>
      <c r="M305" s="15">
        <v>34.4</v>
      </c>
    </row>
    <row r="306" spans="1:13">
      <c r="A306" s="1" t="s">
        <v>3</v>
      </c>
      <c r="B306" s="14" t="s">
        <v>631</v>
      </c>
      <c r="C306" s="4">
        <f>D306+E306</f>
        <v>20</v>
      </c>
      <c r="D306" s="8">
        <f>(F306+H306+J306)*2</f>
        <v>14</v>
      </c>
      <c r="E306" s="8">
        <f>5-RIGHT(G306,1)+5-RIGHT(I306,1)+5-RIGHT(K306,1)</f>
        <v>6</v>
      </c>
      <c r="F306" s="14">
        <v>2</v>
      </c>
      <c r="G306" s="15">
        <v>38.299999999999997</v>
      </c>
      <c r="H306" s="14">
        <v>4</v>
      </c>
      <c r="I306" s="15">
        <v>38.200000000000003</v>
      </c>
      <c r="J306" s="14">
        <v>1</v>
      </c>
      <c r="K306" s="15">
        <v>38.4</v>
      </c>
      <c r="L306" s="15">
        <v>1</v>
      </c>
      <c r="M306" s="15">
        <v>40.1</v>
      </c>
    </row>
    <row r="307" spans="1:13">
      <c r="A307" s="1" t="s">
        <v>3</v>
      </c>
      <c r="B307" s="14" t="s">
        <v>646</v>
      </c>
      <c r="C307" s="4">
        <f>D307+E307</f>
        <v>20</v>
      </c>
      <c r="D307" s="8">
        <f>(F307+H307+J307)*2</f>
        <v>12</v>
      </c>
      <c r="E307" s="8">
        <f>5-RIGHT(G307,1)+5-RIGHT(I307,1)+5-RIGHT(K307,1)</f>
        <v>8</v>
      </c>
      <c r="F307" s="14">
        <v>2</v>
      </c>
      <c r="G307" s="15">
        <v>47.2</v>
      </c>
      <c r="H307" s="14">
        <v>2</v>
      </c>
      <c r="I307" s="15">
        <v>47.2</v>
      </c>
      <c r="J307" s="14">
        <v>2</v>
      </c>
      <c r="K307" s="15">
        <v>47.3</v>
      </c>
      <c r="L307" s="15">
        <v>3</v>
      </c>
      <c r="M307" s="15">
        <v>40.4</v>
      </c>
    </row>
    <row r="308" spans="1:13">
      <c r="A308" s="1" t="s">
        <v>3</v>
      </c>
      <c r="B308" s="14" t="s">
        <v>567</v>
      </c>
      <c r="C308" s="4">
        <f>D308+E308</f>
        <v>20</v>
      </c>
      <c r="D308" s="8">
        <f>(F308+H308+J308)*2</f>
        <v>12</v>
      </c>
      <c r="E308" s="8">
        <f>5-RIGHT(G308,1)+5-RIGHT(I308,1)+5-RIGHT(K308,1)</f>
        <v>8</v>
      </c>
      <c r="F308" s="14">
        <v>2</v>
      </c>
      <c r="G308" s="15">
        <v>57.2</v>
      </c>
      <c r="H308" s="14">
        <v>2</v>
      </c>
      <c r="I308" s="14">
        <v>57.3</v>
      </c>
      <c r="J308" s="14">
        <v>2</v>
      </c>
      <c r="K308" s="15">
        <v>57.2</v>
      </c>
      <c r="L308" s="15">
        <v>2</v>
      </c>
      <c r="M308" s="15">
        <v>52.2</v>
      </c>
    </row>
    <row r="309" spans="1:13">
      <c r="A309" s="1" t="s">
        <v>3</v>
      </c>
      <c r="B309" s="14" t="s">
        <v>209</v>
      </c>
      <c r="C309" s="4">
        <f>D309+E309</f>
        <v>20</v>
      </c>
      <c r="D309" s="8">
        <f>(F309+H309+J309)*2</f>
        <v>12</v>
      </c>
      <c r="E309" s="8">
        <f>5-RIGHT(G309,1)+5-RIGHT(I309,1)+5-RIGHT(K309,1)</f>
        <v>8</v>
      </c>
      <c r="F309" s="14">
        <v>3</v>
      </c>
      <c r="G309" s="15">
        <v>61.1</v>
      </c>
      <c r="H309" s="14">
        <v>3</v>
      </c>
      <c r="I309" s="14">
        <v>61.1</v>
      </c>
      <c r="J309" s="5">
        <v>0</v>
      </c>
      <c r="K309" s="5">
        <v>0.5</v>
      </c>
      <c r="L309" s="14">
        <v>3</v>
      </c>
      <c r="M309" s="15">
        <v>64.2</v>
      </c>
    </row>
    <row r="310" spans="1:13">
      <c r="A310" s="1" t="s">
        <v>3</v>
      </c>
      <c r="B310" s="14" t="s">
        <v>500</v>
      </c>
      <c r="C310" s="4">
        <f>D310+E310</f>
        <v>19</v>
      </c>
      <c r="D310" s="8">
        <f>(F310+H310+J310)*2</f>
        <v>14</v>
      </c>
      <c r="E310" s="8">
        <f>5-RIGHT(G310,1)+5-RIGHT(I310,1)+5-RIGHT(K310,1)</f>
        <v>5</v>
      </c>
      <c r="F310" s="14">
        <v>2</v>
      </c>
      <c r="G310" s="15">
        <v>1.2</v>
      </c>
      <c r="H310" s="14">
        <v>2</v>
      </c>
      <c r="I310" s="15">
        <v>1.4</v>
      </c>
      <c r="J310" s="15">
        <v>3</v>
      </c>
      <c r="K310" s="15">
        <v>1.4</v>
      </c>
      <c r="L310" s="5">
        <v>0</v>
      </c>
      <c r="M310" s="5">
        <v>0.5</v>
      </c>
    </row>
    <row r="311" spans="1:13">
      <c r="A311" s="1" t="s">
        <v>3</v>
      </c>
      <c r="B311" s="14" t="s">
        <v>649</v>
      </c>
      <c r="C311" s="4">
        <f>D311+E311</f>
        <v>19</v>
      </c>
      <c r="D311" s="8">
        <f>(F311+H311+J311)*2</f>
        <v>12</v>
      </c>
      <c r="E311" s="8">
        <f>5-RIGHT(G311,1)+5-RIGHT(I311,1)+5-RIGHT(K311,1)</f>
        <v>7</v>
      </c>
      <c r="F311" s="14">
        <v>2</v>
      </c>
      <c r="G311" s="15">
        <v>42.2</v>
      </c>
      <c r="H311" s="14">
        <v>2</v>
      </c>
      <c r="I311" s="15">
        <v>42.2</v>
      </c>
      <c r="J311" s="14">
        <v>2</v>
      </c>
      <c r="K311" s="15">
        <v>42.4</v>
      </c>
      <c r="L311" s="5">
        <v>0</v>
      </c>
      <c r="M311" s="5">
        <v>0.5</v>
      </c>
    </row>
    <row r="312" spans="1:13">
      <c r="A312" s="1" t="s">
        <v>3</v>
      </c>
      <c r="B312" s="14" t="s">
        <v>764</v>
      </c>
      <c r="C312" s="4">
        <f>D312+E312</f>
        <v>19</v>
      </c>
      <c r="D312" s="8">
        <f>(F312+H312+J312)*2</f>
        <v>12</v>
      </c>
      <c r="E312" s="8">
        <f>5-RIGHT(G312,1)+5-RIGHT(I312,1)+5-RIGHT(K312,1)</f>
        <v>7</v>
      </c>
      <c r="F312" s="14">
        <v>3</v>
      </c>
      <c r="G312" s="15">
        <v>59.1</v>
      </c>
      <c r="H312" s="14">
        <v>2</v>
      </c>
      <c r="I312" s="14">
        <v>59.4</v>
      </c>
      <c r="J312" s="14">
        <v>1</v>
      </c>
      <c r="K312" s="15">
        <v>59.3</v>
      </c>
      <c r="L312" s="5">
        <v>0</v>
      </c>
      <c r="M312" s="5">
        <v>0.5</v>
      </c>
    </row>
    <row r="313" spans="1:13">
      <c r="A313" s="1" t="s">
        <v>3</v>
      </c>
      <c r="B313" s="14" t="s">
        <v>674</v>
      </c>
      <c r="C313" s="4">
        <f>D313+E313</f>
        <v>19</v>
      </c>
      <c r="D313" s="8">
        <f>(F313+H313+J313)*2</f>
        <v>10</v>
      </c>
      <c r="E313" s="8">
        <f>5-RIGHT(G313,1)+5-RIGHT(I313,1)+5-RIGHT(K313,1)</f>
        <v>9</v>
      </c>
      <c r="F313" s="14">
        <v>1</v>
      </c>
      <c r="G313" s="15">
        <v>39.299999999999997</v>
      </c>
      <c r="H313" s="14">
        <v>1</v>
      </c>
      <c r="I313" s="15">
        <v>39.200000000000003</v>
      </c>
      <c r="J313" s="14">
        <v>3</v>
      </c>
      <c r="K313" s="15">
        <v>39.1</v>
      </c>
      <c r="L313" s="5">
        <v>0</v>
      </c>
      <c r="M313" s="5">
        <v>0.5</v>
      </c>
    </row>
    <row r="314" spans="1:13">
      <c r="A314" s="1" t="s">
        <v>3</v>
      </c>
      <c r="B314" s="14" t="s">
        <v>854</v>
      </c>
      <c r="C314" s="4">
        <f>D314+E314</f>
        <v>19</v>
      </c>
      <c r="D314" s="8">
        <f>(F314+H314+J314)*2</f>
        <v>12</v>
      </c>
      <c r="E314" s="8">
        <f>5-RIGHT(G314,1)+5-RIGHT(I314,1)+5-RIGHT(K314,1)</f>
        <v>7</v>
      </c>
      <c r="F314" s="5">
        <v>0</v>
      </c>
      <c r="G314" s="5">
        <v>0.5</v>
      </c>
      <c r="H314" s="14">
        <v>5</v>
      </c>
      <c r="I314" s="15">
        <v>16.100000000000001</v>
      </c>
      <c r="J314" s="14">
        <v>1</v>
      </c>
      <c r="K314" s="15">
        <v>16.2</v>
      </c>
      <c r="L314" s="15">
        <v>3</v>
      </c>
      <c r="M314" s="15">
        <v>13.1</v>
      </c>
    </row>
    <row r="315" spans="1:13">
      <c r="A315" s="1" t="s">
        <v>3</v>
      </c>
      <c r="B315" s="14" t="s">
        <v>658</v>
      </c>
      <c r="C315" s="4">
        <f>D315+E315</f>
        <v>19</v>
      </c>
      <c r="D315" s="8">
        <f>(F315+H315+J315)*2</f>
        <v>8</v>
      </c>
      <c r="E315" s="8">
        <f>5-RIGHT(G315,1)+5-RIGHT(I315,1)+5-RIGHT(K315,1)</f>
        <v>11</v>
      </c>
      <c r="F315" s="14">
        <v>2</v>
      </c>
      <c r="G315" s="15">
        <v>45.1</v>
      </c>
      <c r="H315" s="14">
        <v>1</v>
      </c>
      <c r="I315" s="15">
        <v>45.1</v>
      </c>
      <c r="J315" s="14">
        <v>1</v>
      </c>
      <c r="K315" s="15">
        <v>45.2</v>
      </c>
      <c r="L315" s="15">
        <v>1</v>
      </c>
      <c r="M315" s="15">
        <v>41.3</v>
      </c>
    </row>
    <row r="316" spans="1:13">
      <c r="A316" s="1" t="s">
        <v>3</v>
      </c>
      <c r="B316" s="14" t="s">
        <v>632</v>
      </c>
      <c r="C316" s="4">
        <f>D316+E316</f>
        <v>19</v>
      </c>
      <c r="D316" s="8">
        <f>(F316+H316+J316)*2</f>
        <v>10</v>
      </c>
      <c r="E316" s="8">
        <f>5-RIGHT(G316,1)+5-RIGHT(I316,1)+5-RIGHT(K316,1)</f>
        <v>9</v>
      </c>
      <c r="F316" s="14">
        <v>2</v>
      </c>
      <c r="G316" s="15">
        <v>38.1</v>
      </c>
      <c r="H316" s="14">
        <v>1</v>
      </c>
      <c r="I316" s="15">
        <v>38.4</v>
      </c>
      <c r="J316" s="14">
        <v>2</v>
      </c>
      <c r="K316" s="15">
        <v>38.1</v>
      </c>
      <c r="L316" s="15">
        <v>2</v>
      </c>
      <c r="M316" s="15">
        <v>47.4</v>
      </c>
    </row>
    <row r="317" spans="1:13">
      <c r="A317" s="1" t="s">
        <v>3</v>
      </c>
      <c r="B317" s="14" t="s">
        <v>578</v>
      </c>
      <c r="C317" s="4">
        <f>D317+E317</f>
        <v>18</v>
      </c>
      <c r="D317" s="8">
        <f>(F317+H317+J317)*2</f>
        <v>10</v>
      </c>
      <c r="E317" s="8">
        <f>5-RIGHT(G317,1)+5-RIGHT(I317,1)+5-RIGHT(K317,1)</f>
        <v>8</v>
      </c>
      <c r="F317" s="14">
        <v>3</v>
      </c>
      <c r="G317" s="15">
        <v>18.100000000000001</v>
      </c>
      <c r="H317" s="14">
        <v>2</v>
      </c>
      <c r="I317" s="15">
        <v>18.100000000000001</v>
      </c>
      <c r="J317" s="5">
        <v>0</v>
      </c>
      <c r="K317" s="5">
        <v>0.5</v>
      </c>
      <c r="L317" s="5">
        <v>0</v>
      </c>
      <c r="M317" s="5">
        <v>0.5</v>
      </c>
    </row>
    <row r="318" spans="1:13">
      <c r="A318" s="1" t="s">
        <v>3</v>
      </c>
      <c r="B318" s="14" t="s">
        <v>614</v>
      </c>
      <c r="C318" s="4">
        <f>D318+E318</f>
        <v>18</v>
      </c>
      <c r="D318" s="8">
        <f>(F318+H318+J318)*2</f>
        <v>12</v>
      </c>
      <c r="E318" s="8">
        <f>5-RIGHT(G318,1)+5-RIGHT(I318,1)+5-RIGHT(K318,1)</f>
        <v>6</v>
      </c>
      <c r="F318" s="14">
        <v>2</v>
      </c>
      <c r="G318" s="15">
        <v>18.2</v>
      </c>
      <c r="H318" s="14">
        <v>3</v>
      </c>
      <c r="I318" s="15">
        <v>18.3</v>
      </c>
      <c r="J318" s="14">
        <v>1</v>
      </c>
      <c r="K318" s="15">
        <v>18.399999999999999</v>
      </c>
      <c r="L318" s="5">
        <v>0</v>
      </c>
      <c r="M318" s="5">
        <v>0.5</v>
      </c>
    </row>
    <row r="319" spans="1:13">
      <c r="A319" s="1" t="s">
        <v>3</v>
      </c>
      <c r="B319" s="14" t="s">
        <v>675</v>
      </c>
      <c r="C319" s="4">
        <f>D319+E319</f>
        <v>18</v>
      </c>
      <c r="D319" s="8">
        <f>(F319+H319+J319)*2</f>
        <v>10</v>
      </c>
      <c r="E319" s="8">
        <f>5-RIGHT(G319,1)+5-RIGHT(I319,1)+5-RIGHT(K319,1)</f>
        <v>8</v>
      </c>
      <c r="F319" s="14">
        <v>3</v>
      </c>
      <c r="G319" s="15">
        <v>40.200000000000003</v>
      </c>
      <c r="H319" s="14">
        <v>1</v>
      </c>
      <c r="I319" s="15">
        <v>40.200000000000003</v>
      </c>
      <c r="J319" s="14">
        <v>1</v>
      </c>
      <c r="K319" s="15">
        <v>40.299999999999997</v>
      </c>
      <c r="L319" s="5">
        <v>0</v>
      </c>
      <c r="M319" s="5">
        <v>0.5</v>
      </c>
    </row>
    <row r="320" spans="1:13">
      <c r="A320" s="1" t="s">
        <v>3</v>
      </c>
      <c r="B320" s="14" t="s">
        <v>756</v>
      </c>
      <c r="C320" s="4">
        <f>D320+E320</f>
        <v>18</v>
      </c>
      <c r="D320" s="8">
        <f>(F320+H320+J320)*2</f>
        <v>12</v>
      </c>
      <c r="E320" s="8">
        <f>5-RIGHT(G320,1)+5-RIGHT(I320,1)+5-RIGHT(K320,1)</f>
        <v>6</v>
      </c>
      <c r="F320" s="14">
        <v>3</v>
      </c>
      <c r="G320" s="15">
        <v>59.2</v>
      </c>
      <c r="H320" s="14">
        <v>3</v>
      </c>
      <c r="I320" s="14">
        <v>59.2</v>
      </c>
      <c r="J320" s="5">
        <v>0</v>
      </c>
      <c r="K320" s="5">
        <v>0.5</v>
      </c>
      <c r="L320" s="5">
        <v>0</v>
      </c>
      <c r="M320" s="5">
        <v>0.5</v>
      </c>
    </row>
    <row r="321" spans="1:13">
      <c r="A321" s="1" t="s">
        <v>3</v>
      </c>
      <c r="B321" s="14" t="s">
        <v>46</v>
      </c>
      <c r="C321" s="4">
        <f>D321+E321</f>
        <v>18</v>
      </c>
      <c r="D321" s="8">
        <f>(F321+H321+J321)*2</f>
        <v>10</v>
      </c>
      <c r="E321" s="8">
        <f>5-RIGHT(G321,1)+5-RIGHT(I321,1)+5-RIGHT(K321,1)</f>
        <v>8</v>
      </c>
      <c r="F321" s="5">
        <v>0</v>
      </c>
      <c r="G321" s="5">
        <v>0.5</v>
      </c>
      <c r="H321" s="14">
        <v>1</v>
      </c>
      <c r="I321" s="15">
        <v>17.100000000000001</v>
      </c>
      <c r="J321" s="14">
        <v>4</v>
      </c>
      <c r="K321" s="15">
        <v>17.100000000000001</v>
      </c>
      <c r="L321" s="15">
        <v>1</v>
      </c>
      <c r="M321" s="15">
        <v>20.100000000000001</v>
      </c>
    </row>
    <row r="322" spans="1:13">
      <c r="A322" s="1" t="s">
        <v>3</v>
      </c>
      <c r="B322" s="14" t="s">
        <v>912</v>
      </c>
      <c r="C322" s="4">
        <f>D322+E322</f>
        <v>18</v>
      </c>
      <c r="D322" s="8">
        <f>(F322+H322+J322)*2</f>
        <v>12</v>
      </c>
      <c r="E322" s="8">
        <f>5-RIGHT(G322,1)+5-RIGHT(I322,1)+5-RIGHT(K322,1)</f>
        <v>6</v>
      </c>
      <c r="F322" s="14">
        <v>2</v>
      </c>
      <c r="G322" s="15">
        <v>29.3</v>
      </c>
      <c r="H322" s="14">
        <v>2</v>
      </c>
      <c r="I322" s="15">
        <v>29.3</v>
      </c>
      <c r="J322" s="14">
        <v>2</v>
      </c>
      <c r="K322" s="15">
        <v>29.3</v>
      </c>
      <c r="L322" s="15">
        <v>2</v>
      </c>
      <c r="M322" s="15">
        <v>23.1</v>
      </c>
    </row>
    <row r="323" spans="1:13">
      <c r="A323" s="1" t="s">
        <v>3</v>
      </c>
      <c r="B323" s="14" t="s">
        <v>671</v>
      </c>
      <c r="C323" s="4">
        <f>D323+E323</f>
        <v>18</v>
      </c>
      <c r="D323" s="8">
        <f>(F323+H323+J323)*2</f>
        <v>8</v>
      </c>
      <c r="E323" s="8">
        <f>5-RIGHT(G323,1)+5-RIGHT(I323,1)+5-RIGHT(K323,1)</f>
        <v>10</v>
      </c>
      <c r="F323" s="14">
        <v>1</v>
      </c>
      <c r="G323" s="15">
        <v>39.1</v>
      </c>
      <c r="H323" s="14">
        <v>2</v>
      </c>
      <c r="I323" s="15">
        <v>39.1</v>
      </c>
      <c r="J323" s="14">
        <v>1</v>
      </c>
      <c r="K323" s="15">
        <v>39.299999999999997</v>
      </c>
      <c r="L323" s="15">
        <v>3</v>
      </c>
      <c r="M323" s="15">
        <v>46.3</v>
      </c>
    </row>
    <row r="324" spans="1:13">
      <c r="A324" s="1" t="s">
        <v>3</v>
      </c>
      <c r="B324" s="14" t="s">
        <v>660</v>
      </c>
      <c r="C324" s="4">
        <f>D324+E324</f>
        <v>18</v>
      </c>
      <c r="D324" s="8">
        <f>(F324+H324+J324)*2</f>
        <v>12</v>
      </c>
      <c r="E324" s="8">
        <f>5-RIGHT(G324,1)+5-RIGHT(I324,1)+5-RIGHT(K324,1)</f>
        <v>6</v>
      </c>
      <c r="F324" s="14">
        <v>4</v>
      </c>
      <c r="G324" s="15">
        <v>47.3</v>
      </c>
      <c r="H324" s="5">
        <v>0</v>
      </c>
      <c r="I324" s="5">
        <v>0.5</v>
      </c>
      <c r="J324" s="14">
        <v>2</v>
      </c>
      <c r="K324" s="15">
        <v>47.1</v>
      </c>
      <c r="L324" s="15">
        <v>1</v>
      </c>
      <c r="M324" s="15">
        <v>47.3</v>
      </c>
    </row>
    <row r="325" spans="1:13">
      <c r="A325" s="1" t="s">
        <v>3</v>
      </c>
      <c r="B325" s="14" t="s">
        <v>613</v>
      </c>
      <c r="C325" s="4">
        <f>D325+E325</f>
        <v>17</v>
      </c>
      <c r="D325" s="8">
        <f>(F325+H325+J325)*2</f>
        <v>10</v>
      </c>
      <c r="E325" s="8">
        <f>5-RIGHT(G325,1)+5-RIGHT(I325,1)+5-RIGHT(K325,1)</f>
        <v>7</v>
      </c>
      <c r="F325" s="14">
        <v>1</v>
      </c>
      <c r="G325" s="15">
        <v>20.399999999999999</v>
      </c>
      <c r="H325" s="14">
        <v>2</v>
      </c>
      <c r="I325" s="15">
        <v>20.100000000000001</v>
      </c>
      <c r="J325" s="14">
        <v>2</v>
      </c>
      <c r="K325" s="15">
        <v>20.3</v>
      </c>
      <c r="L325" s="5">
        <v>0</v>
      </c>
      <c r="M325" s="5">
        <v>0.5</v>
      </c>
    </row>
    <row r="326" spans="1:13">
      <c r="A326" s="1" t="s">
        <v>3</v>
      </c>
      <c r="B326" s="14" t="s">
        <v>894</v>
      </c>
      <c r="C326" s="4">
        <f>D326+E326</f>
        <v>17</v>
      </c>
      <c r="D326" s="8">
        <f>(F326+H326+J326)*2</f>
        <v>10</v>
      </c>
      <c r="E326" s="8">
        <f>5-RIGHT(G326,1)+5-RIGHT(I326,1)+5-RIGHT(K326,1)</f>
        <v>7</v>
      </c>
      <c r="F326" s="14">
        <v>3</v>
      </c>
      <c r="G326" s="15">
        <v>4.2</v>
      </c>
      <c r="H326" s="5">
        <v>0</v>
      </c>
      <c r="I326" s="5">
        <v>0.5</v>
      </c>
      <c r="J326" s="15">
        <v>2</v>
      </c>
      <c r="K326" s="15">
        <v>3.1</v>
      </c>
      <c r="L326" s="5">
        <v>0</v>
      </c>
      <c r="M326" s="5">
        <v>0.5</v>
      </c>
    </row>
    <row r="327" spans="1:13">
      <c r="A327" s="1" t="s">
        <v>3</v>
      </c>
      <c r="B327" s="14" t="s">
        <v>766</v>
      </c>
      <c r="C327" s="4">
        <f>D327+E327</f>
        <v>17</v>
      </c>
      <c r="D327" s="8">
        <f>(F327+H327+J327)*2</f>
        <v>12</v>
      </c>
      <c r="E327" s="8">
        <f>5-RIGHT(G327,1)+5-RIGHT(I327,1)+5-RIGHT(K327,1)</f>
        <v>5</v>
      </c>
      <c r="F327" s="14">
        <v>2</v>
      </c>
      <c r="G327" s="15">
        <v>57.3</v>
      </c>
      <c r="H327" s="14">
        <v>4</v>
      </c>
      <c r="I327" s="14">
        <v>57.2</v>
      </c>
      <c r="J327" s="5">
        <v>0</v>
      </c>
      <c r="K327" s="5">
        <v>0.5</v>
      </c>
      <c r="L327" s="5">
        <v>0</v>
      </c>
      <c r="M327" s="5">
        <v>0.5</v>
      </c>
    </row>
    <row r="328" spans="1:13">
      <c r="A328" s="1" t="s">
        <v>3</v>
      </c>
      <c r="B328" s="14" t="s">
        <v>524</v>
      </c>
      <c r="C328" s="4">
        <f>D328+E328</f>
        <v>17</v>
      </c>
      <c r="D328" s="8">
        <f>(F328+H328+J328)*2</f>
        <v>12</v>
      </c>
      <c r="E328" s="8">
        <f>5-RIGHT(G328,1)+5-RIGHT(I328,1)+5-RIGHT(K328,1)</f>
        <v>5</v>
      </c>
      <c r="F328" s="14">
        <v>2</v>
      </c>
      <c r="G328" s="15">
        <v>9.3000000000000007</v>
      </c>
      <c r="H328" s="14">
        <v>2</v>
      </c>
      <c r="I328" s="15">
        <v>9.3000000000000007</v>
      </c>
      <c r="J328" s="15">
        <v>2</v>
      </c>
      <c r="K328" s="15">
        <v>9.4</v>
      </c>
      <c r="L328" s="5">
        <v>0</v>
      </c>
      <c r="M328" s="5">
        <v>0.5</v>
      </c>
    </row>
    <row r="329" spans="1:13">
      <c r="A329" s="1" t="s">
        <v>3</v>
      </c>
      <c r="B329" s="14" t="s">
        <v>758</v>
      </c>
      <c r="C329" s="4">
        <f>D329+E329</f>
        <v>17</v>
      </c>
      <c r="D329" s="8">
        <f>(F329+H329+J329)*2</f>
        <v>8</v>
      </c>
      <c r="E329" s="8">
        <f>5-RIGHT(G329,1)+5-RIGHT(I329,1)+5-RIGHT(K329,1)</f>
        <v>9</v>
      </c>
      <c r="F329" s="14">
        <v>1</v>
      </c>
      <c r="G329" s="15">
        <v>64.099999999999994</v>
      </c>
      <c r="H329" s="14">
        <v>2</v>
      </c>
      <c r="I329" s="14">
        <v>64.2</v>
      </c>
      <c r="J329" s="14">
        <v>1</v>
      </c>
      <c r="K329" s="15">
        <v>64.3</v>
      </c>
      <c r="L329" s="5">
        <v>0</v>
      </c>
      <c r="M329" s="5">
        <v>0.5</v>
      </c>
    </row>
    <row r="330" spans="1:13">
      <c r="A330" s="1" t="s">
        <v>3</v>
      </c>
      <c r="B330" s="14" t="s">
        <v>771</v>
      </c>
      <c r="C330" s="4">
        <f>D330+E330</f>
        <v>17</v>
      </c>
      <c r="D330" s="8">
        <f>(F330+H330+J330)*2</f>
        <v>12</v>
      </c>
      <c r="E330" s="8">
        <f>5-RIGHT(G330,1)+5-RIGHT(I330,1)+5-RIGHT(K330,1)</f>
        <v>5</v>
      </c>
      <c r="F330" s="14">
        <v>2</v>
      </c>
      <c r="G330" s="15">
        <v>61.3</v>
      </c>
      <c r="H330" s="14">
        <v>2</v>
      </c>
      <c r="I330" s="14">
        <v>61.3</v>
      </c>
      <c r="J330" s="14">
        <v>2</v>
      </c>
      <c r="K330" s="15">
        <v>61.4</v>
      </c>
      <c r="L330" s="5">
        <v>0</v>
      </c>
      <c r="M330" s="5">
        <v>0.5</v>
      </c>
    </row>
    <row r="331" spans="1:13">
      <c r="A331" s="1" t="s">
        <v>3</v>
      </c>
      <c r="B331" s="14" t="s">
        <v>888</v>
      </c>
      <c r="C331" s="4">
        <f>D331+E331</f>
        <v>17</v>
      </c>
      <c r="D331" s="8">
        <f>(F331+H331+J331)*2</f>
        <v>10</v>
      </c>
      <c r="E331" s="8">
        <f>5-RIGHT(G331,1)+5-RIGHT(I331,1)+5-RIGHT(K331,1)</f>
        <v>7</v>
      </c>
      <c r="F331" s="14">
        <v>3</v>
      </c>
      <c r="G331" s="15">
        <v>55.1</v>
      </c>
      <c r="H331" s="14">
        <v>2</v>
      </c>
      <c r="I331" s="14">
        <v>55.2</v>
      </c>
      <c r="J331" s="5">
        <v>0</v>
      </c>
      <c r="K331" s="5">
        <v>0.5</v>
      </c>
      <c r="L331" s="5">
        <v>0</v>
      </c>
      <c r="M331" s="5">
        <v>0.5</v>
      </c>
    </row>
    <row r="332" spans="1:13">
      <c r="A332" s="1" t="s">
        <v>3</v>
      </c>
      <c r="B332" s="14" t="s">
        <v>531</v>
      </c>
      <c r="C332" s="4">
        <f>D332+E332</f>
        <v>17</v>
      </c>
      <c r="D332" s="8">
        <f>(F332+H332+J332)*2</f>
        <v>8</v>
      </c>
      <c r="E332" s="8">
        <f>5-RIGHT(G332,1)+5-RIGHT(I332,1)+5-RIGHT(K332,1)</f>
        <v>9</v>
      </c>
      <c r="F332" s="14">
        <v>2</v>
      </c>
      <c r="G332" s="15">
        <v>13.1</v>
      </c>
      <c r="H332" s="14">
        <v>1</v>
      </c>
      <c r="I332" s="15">
        <v>13.3</v>
      </c>
      <c r="J332" s="14">
        <v>1</v>
      </c>
      <c r="K332" s="15">
        <v>13.2</v>
      </c>
      <c r="L332" s="15">
        <v>1</v>
      </c>
      <c r="M332" s="15">
        <v>15.1</v>
      </c>
    </row>
    <row r="333" spans="1:13">
      <c r="A333" s="1" t="s">
        <v>3</v>
      </c>
      <c r="B333" s="14" t="s">
        <v>582</v>
      </c>
      <c r="C333" s="4">
        <f>D333+E333</f>
        <v>17</v>
      </c>
      <c r="D333" s="8">
        <f>(F333+H333+J333)*2</f>
        <v>14</v>
      </c>
      <c r="E333" s="8">
        <f>5-RIGHT(G333,1)+5-RIGHT(I333,1)+5-RIGHT(K333,1)</f>
        <v>3</v>
      </c>
      <c r="F333" s="14">
        <v>3</v>
      </c>
      <c r="G333" s="15">
        <v>23.4</v>
      </c>
      <c r="H333" s="14">
        <v>2</v>
      </c>
      <c r="I333" s="15">
        <v>23.4</v>
      </c>
      <c r="J333" s="15">
        <v>2</v>
      </c>
      <c r="K333" s="15">
        <v>23.4</v>
      </c>
      <c r="L333" s="15">
        <v>2</v>
      </c>
      <c r="M333" s="15">
        <v>21.2</v>
      </c>
    </row>
    <row r="334" spans="1:13">
      <c r="A334" s="1" t="s">
        <v>3</v>
      </c>
      <c r="B334" s="14" t="s">
        <v>581</v>
      </c>
      <c r="C334" s="4">
        <f>D334+E334</f>
        <v>17</v>
      </c>
      <c r="D334" s="8">
        <f>(F334+H334+J334)*2</f>
        <v>10</v>
      </c>
      <c r="E334" s="8">
        <f>5-RIGHT(G334,1)+5-RIGHT(I334,1)+5-RIGHT(K334,1)</f>
        <v>7</v>
      </c>
      <c r="F334" s="14">
        <v>2</v>
      </c>
      <c r="G334" s="15">
        <v>20.3</v>
      </c>
      <c r="H334" s="14">
        <v>2</v>
      </c>
      <c r="I334" s="15">
        <v>17.3</v>
      </c>
      <c r="J334" s="14">
        <v>1</v>
      </c>
      <c r="K334" s="15">
        <v>17.2</v>
      </c>
      <c r="L334" s="15">
        <v>1</v>
      </c>
      <c r="M334" s="15">
        <v>27.2</v>
      </c>
    </row>
    <row r="335" spans="1:13">
      <c r="A335" s="1" t="s">
        <v>3</v>
      </c>
      <c r="B335" s="14" t="s">
        <v>871</v>
      </c>
      <c r="C335" s="4">
        <f>D335+E335</f>
        <v>17</v>
      </c>
      <c r="D335" s="8">
        <f>(F335+H335+J335)*2</f>
        <v>12</v>
      </c>
      <c r="E335" s="8">
        <f>5-RIGHT(G335,1)+5-RIGHT(I335,1)+5-RIGHT(K335,1)</f>
        <v>5</v>
      </c>
      <c r="F335" s="5">
        <v>0</v>
      </c>
      <c r="G335" s="5">
        <v>0.5</v>
      </c>
      <c r="H335" s="14">
        <v>2</v>
      </c>
      <c r="I335" s="15">
        <v>39.299999999999997</v>
      </c>
      <c r="J335" s="14">
        <v>4</v>
      </c>
      <c r="K335" s="15">
        <v>39.200000000000003</v>
      </c>
      <c r="L335" s="15">
        <v>2</v>
      </c>
      <c r="M335" s="15">
        <v>37.4</v>
      </c>
    </row>
    <row r="336" spans="1:13">
      <c r="A336" s="1" t="s">
        <v>3</v>
      </c>
      <c r="B336" s="14" t="s">
        <v>740</v>
      </c>
      <c r="C336" s="4">
        <f>D336+E336</f>
        <v>17</v>
      </c>
      <c r="D336" s="8">
        <f>(F336+H336+J336)*2</f>
        <v>12</v>
      </c>
      <c r="E336" s="8">
        <f>5-RIGHT(G336,1)+5-RIGHT(I336,1)+5-RIGHT(K336,1)</f>
        <v>5</v>
      </c>
      <c r="F336" s="14">
        <v>2</v>
      </c>
      <c r="G336" s="15">
        <v>38.4</v>
      </c>
      <c r="H336" s="14">
        <v>2</v>
      </c>
      <c r="I336" s="15">
        <v>38.299999999999997</v>
      </c>
      <c r="J336" s="14">
        <v>2</v>
      </c>
      <c r="K336" s="15">
        <v>38.299999999999997</v>
      </c>
      <c r="L336" s="15">
        <v>2</v>
      </c>
      <c r="M336" s="15">
        <v>48.3</v>
      </c>
    </row>
    <row r="337" spans="1:13">
      <c r="A337" s="1" t="s">
        <v>3</v>
      </c>
      <c r="B337" s="14" t="s">
        <v>759</v>
      </c>
      <c r="C337" s="4">
        <f>D337+E337</f>
        <v>17</v>
      </c>
      <c r="D337" s="8">
        <f>(F337+H337+J337)*2</f>
        <v>14</v>
      </c>
      <c r="E337" s="8">
        <f>5-RIGHT(G337,1)+5-RIGHT(I337,1)+5-RIGHT(K337,1)</f>
        <v>3</v>
      </c>
      <c r="F337" s="14">
        <v>3</v>
      </c>
      <c r="G337" s="15">
        <v>63.4</v>
      </c>
      <c r="H337" s="14">
        <v>2</v>
      </c>
      <c r="I337" s="14">
        <v>63.4</v>
      </c>
      <c r="J337" s="14">
        <v>2</v>
      </c>
      <c r="K337" s="15">
        <v>63.4</v>
      </c>
      <c r="L337" s="14">
        <v>2</v>
      </c>
      <c r="M337" s="15">
        <v>53.1</v>
      </c>
    </row>
    <row r="338" spans="1:13">
      <c r="A338" s="1" t="s">
        <v>3</v>
      </c>
      <c r="B338" s="14" t="s">
        <v>149</v>
      </c>
      <c r="C338" s="4">
        <f>D338+E338</f>
        <v>16</v>
      </c>
      <c r="D338" s="8">
        <f>(F338+H338+J338)*2</f>
        <v>12</v>
      </c>
      <c r="E338" s="8">
        <f>5-RIGHT(G338,1)+5-RIGHT(I338,1)+5-RIGHT(K338,1)</f>
        <v>4</v>
      </c>
      <c r="F338" s="14">
        <v>6</v>
      </c>
      <c r="G338" s="15">
        <v>50.1</v>
      </c>
      <c r="H338" s="5">
        <v>0</v>
      </c>
      <c r="I338" s="5">
        <v>0.5</v>
      </c>
      <c r="J338" s="5">
        <v>0</v>
      </c>
      <c r="K338" s="5">
        <v>0.5</v>
      </c>
      <c r="L338" s="5">
        <v>0</v>
      </c>
      <c r="M338" s="5">
        <v>0.5</v>
      </c>
    </row>
    <row r="339" spans="1:13">
      <c r="A339" s="1" t="s">
        <v>3</v>
      </c>
      <c r="B339" s="14" t="s">
        <v>761</v>
      </c>
      <c r="C339" s="4">
        <f>D339+E339</f>
        <v>16</v>
      </c>
      <c r="D339" s="8">
        <f>(F339+H339+J339)*2</f>
        <v>12</v>
      </c>
      <c r="E339" s="8">
        <f>5-RIGHT(G339,1)+5-RIGHT(I339,1)+5-RIGHT(K339,1)</f>
        <v>4</v>
      </c>
      <c r="F339" s="14">
        <v>2</v>
      </c>
      <c r="G339" s="15">
        <v>61.4</v>
      </c>
      <c r="H339" s="14">
        <v>2</v>
      </c>
      <c r="I339" s="14">
        <v>61.4</v>
      </c>
      <c r="J339" s="14">
        <v>2</v>
      </c>
      <c r="K339" s="15">
        <v>61.3</v>
      </c>
      <c r="L339" s="5">
        <v>0</v>
      </c>
      <c r="M339" s="5">
        <v>0.5</v>
      </c>
    </row>
    <row r="340" spans="1:13">
      <c r="A340" s="1" t="s">
        <v>3</v>
      </c>
      <c r="B340" s="14" t="s">
        <v>618</v>
      </c>
      <c r="C340" s="4">
        <f>D340+E340</f>
        <v>16</v>
      </c>
      <c r="D340" s="8">
        <f>(F340+H340+J340)*2</f>
        <v>8</v>
      </c>
      <c r="E340" s="8">
        <f>5-RIGHT(G340,1)+5-RIGHT(I340,1)+5-RIGHT(K340,1)</f>
        <v>8</v>
      </c>
      <c r="F340" s="14">
        <v>2</v>
      </c>
      <c r="G340" s="15">
        <v>21.1</v>
      </c>
      <c r="H340" s="14">
        <v>2</v>
      </c>
      <c r="I340" s="15">
        <v>21.1</v>
      </c>
      <c r="J340" s="5">
        <v>0</v>
      </c>
      <c r="K340" s="5">
        <v>0.5</v>
      </c>
      <c r="L340" s="5">
        <v>0</v>
      </c>
      <c r="M340" s="5">
        <v>0.5</v>
      </c>
    </row>
    <row r="341" spans="1:13">
      <c r="A341" s="1" t="s">
        <v>3</v>
      </c>
      <c r="B341" s="14" t="s">
        <v>589</v>
      </c>
      <c r="C341" s="4">
        <f>D341+E341</f>
        <v>16</v>
      </c>
      <c r="D341" s="8">
        <f>(F341+H341+J341)*2</f>
        <v>10</v>
      </c>
      <c r="E341" s="8">
        <f>5-RIGHT(G341,1)+5-RIGHT(I341,1)+5-RIGHT(K341,1)</f>
        <v>6</v>
      </c>
      <c r="F341" s="14">
        <v>1</v>
      </c>
      <c r="G341" s="15">
        <v>26.3</v>
      </c>
      <c r="H341" s="14">
        <v>2</v>
      </c>
      <c r="I341" s="15">
        <v>26.3</v>
      </c>
      <c r="J341" s="14">
        <v>2</v>
      </c>
      <c r="K341" s="15">
        <v>26.3</v>
      </c>
      <c r="L341" s="15">
        <v>1</v>
      </c>
      <c r="M341" s="15">
        <v>20.399999999999999</v>
      </c>
    </row>
    <row r="342" spans="1:13">
      <c r="A342" s="1" t="s">
        <v>3</v>
      </c>
      <c r="B342" s="14" t="s">
        <v>655</v>
      </c>
      <c r="C342" s="4">
        <f>D342+E342</f>
        <v>16</v>
      </c>
      <c r="D342" s="8">
        <f>(F342+H342+J342)*2</f>
        <v>8</v>
      </c>
      <c r="E342" s="8">
        <f>5-RIGHT(G342,1)+5-RIGHT(I342,1)+5-RIGHT(K342,1)</f>
        <v>8</v>
      </c>
      <c r="F342" s="14">
        <v>2</v>
      </c>
      <c r="G342" s="15">
        <v>47.1</v>
      </c>
      <c r="H342" s="14">
        <v>2</v>
      </c>
      <c r="I342" s="15">
        <v>47.1</v>
      </c>
      <c r="J342" s="5">
        <v>0</v>
      </c>
      <c r="K342" s="5">
        <v>0.5</v>
      </c>
      <c r="L342" s="15">
        <v>1</v>
      </c>
      <c r="M342" s="15">
        <v>48.4</v>
      </c>
    </row>
    <row r="343" spans="1:13">
      <c r="A343" s="1" t="s">
        <v>3</v>
      </c>
      <c r="B343" s="14" t="s">
        <v>772</v>
      </c>
      <c r="C343" s="4">
        <f>D343+E343</f>
        <v>16</v>
      </c>
      <c r="D343" s="8">
        <f>(F343+H343+J343)*2</f>
        <v>10</v>
      </c>
      <c r="E343" s="8">
        <f>5-RIGHT(G343,1)+5-RIGHT(I343,1)+5-RIGHT(K343,1)</f>
        <v>6</v>
      </c>
      <c r="F343" s="14">
        <v>2</v>
      </c>
      <c r="G343" s="15">
        <v>63.3</v>
      </c>
      <c r="H343" s="14">
        <v>1</v>
      </c>
      <c r="I343" s="14">
        <v>63.3</v>
      </c>
      <c r="J343" s="14">
        <v>2</v>
      </c>
      <c r="K343" s="15">
        <v>63.3</v>
      </c>
      <c r="L343" s="15">
        <v>3</v>
      </c>
      <c r="M343" s="15">
        <v>55.1</v>
      </c>
    </row>
    <row r="344" spans="1:13">
      <c r="A344" s="1" t="s">
        <v>3</v>
      </c>
      <c r="B344" s="14" t="s">
        <v>760</v>
      </c>
      <c r="C344" s="4">
        <f>D344+E344</f>
        <v>16</v>
      </c>
      <c r="D344" s="8">
        <f>(F344+H344+J344)*2</f>
        <v>10</v>
      </c>
      <c r="E344" s="8">
        <f>5-RIGHT(G344,1)+5-RIGHT(I344,1)+5-RIGHT(K344,1)</f>
        <v>6</v>
      </c>
      <c r="F344" s="14">
        <v>2</v>
      </c>
      <c r="G344" s="15">
        <v>61.2</v>
      </c>
      <c r="H344" s="5">
        <v>0</v>
      </c>
      <c r="I344" s="5">
        <v>0.5</v>
      </c>
      <c r="J344" s="14">
        <v>3</v>
      </c>
      <c r="K344" s="15">
        <v>61.2</v>
      </c>
      <c r="L344" s="14">
        <v>5</v>
      </c>
      <c r="M344" s="15">
        <v>63.1</v>
      </c>
    </row>
    <row r="345" spans="1:13">
      <c r="A345" s="1" t="s">
        <v>3</v>
      </c>
      <c r="B345" s="14" t="s">
        <v>514</v>
      </c>
      <c r="C345" s="4">
        <f>D345+E345</f>
        <v>15</v>
      </c>
      <c r="D345" s="8">
        <f>(F345+H345+J345)*2</f>
        <v>10</v>
      </c>
      <c r="E345" s="8">
        <f>5-RIGHT(G345,1)+5-RIGHT(I345,1)+5-RIGHT(K345,1)</f>
        <v>5</v>
      </c>
      <c r="F345" s="14">
        <v>3</v>
      </c>
      <c r="G345" s="15">
        <v>16.100000000000001</v>
      </c>
      <c r="H345" s="14">
        <v>2</v>
      </c>
      <c r="I345" s="15">
        <v>16.399999999999999</v>
      </c>
      <c r="J345" s="5">
        <v>0</v>
      </c>
      <c r="K345" s="5">
        <v>0.5</v>
      </c>
      <c r="L345" s="5">
        <v>0</v>
      </c>
      <c r="M345" s="5">
        <v>0.5</v>
      </c>
    </row>
    <row r="346" spans="1:13">
      <c r="A346" s="1" t="s">
        <v>3</v>
      </c>
      <c r="B346" s="14" t="s">
        <v>634</v>
      </c>
      <c r="C346" s="4">
        <f>D346+E346</f>
        <v>15</v>
      </c>
      <c r="D346" s="8">
        <f>(F346+H346+J346)*2</f>
        <v>10</v>
      </c>
      <c r="E346" s="8">
        <f>5-RIGHT(G346,1)+5-RIGHT(I346,1)+5-RIGHT(K346,1)</f>
        <v>5</v>
      </c>
      <c r="F346" s="14">
        <v>3</v>
      </c>
      <c r="G346" s="15">
        <v>39.200000000000003</v>
      </c>
      <c r="H346" s="14">
        <v>1</v>
      </c>
      <c r="I346" s="15">
        <v>39.4</v>
      </c>
      <c r="J346" s="14">
        <v>1</v>
      </c>
      <c r="K346" s="15">
        <v>39.4</v>
      </c>
      <c r="L346" s="5">
        <v>0</v>
      </c>
      <c r="M346" s="5">
        <v>0.5</v>
      </c>
    </row>
    <row r="347" spans="1:13">
      <c r="A347" s="1" t="s">
        <v>3</v>
      </c>
      <c r="B347" s="14" t="s">
        <v>665</v>
      </c>
      <c r="C347" s="4">
        <f>D347+E347</f>
        <v>15</v>
      </c>
      <c r="D347" s="8">
        <f>(F347+H347+J347)*2</f>
        <v>12</v>
      </c>
      <c r="E347" s="8">
        <f>5-RIGHT(G347,1)+5-RIGHT(I347,1)+5-RIGHT(K347,1)</f>
        <v>3</v>
      </c>
      <c r="F347" s="14">
        <v>4</v>
      </c>
      <c r="G347" s="15">
        <v>40.4</v>
      </c>
      <c r="H347" s="14">
        <v>1</v>
      </c>
      <c r="I347" s="15">
        <v>40.4</v>
      </c>
      <c r="J347" s="14">
        <v>1</v>
      </c>
      <c r="K347" s="15">
        <v>40.4</v>
      </c>
      <c r="L347" s="5">
        <v>0</v>
      </c>
      <c r="M347" s="5">
        <v>0.5</v>
      </c>
    </row>
    <row r="348" spans="1:13">
      <c r="A348" s="1" t="s">
        <v>3</v>
      </c>
      <c r="B348" s="14" t="s">
        <v>604</v>
      </c>
      <c r="C348" s="4">
        <f>D348+E348</f>
        <v>15</v>
      </c>
      <c r="D348" s="8">
        <f>(F348+H348+J348)*2</f>
        <v>10</v>
      </c>
      <c r="E348" s="8">
        <f>5-RIGHT(G348,1)+5-RIGHT(I348,1)+5-RIGHT(K348,1)</f>
        <v>5</v>
      </c>
      <c r="F348" s="14">
        <v>1</v>
      </c>
      <c r="G348" s="15">
        <v>32.4</v>
      </c>
      <c r="H348" s="5">
        <v>0</v>
      </c>
      <c r="I348" s="5">
        <v>0.5</v>
      </c>
      <c r="J348" s="14">
        <v>4</v>
      </c>
      <c r="K348" s="15">
        <v>33.1</v>
      </c>
      <c r="L348" s="5">
        <v>0</v>
      </c>
      <c r="M348" s="5">
        <v>0.5</v>
      </c>
    </row>
    <row r="349" spans="1:13">
      <c r="A349" s="1" t="s">
        <v>3</v>
      </c>
      <c r="B349" s="14" t="s">
        <v>778</v>
      </c>
      <c r="C349" s="4">
        <f>D349+E349</f>
        <v>15</v>
      </c>
      <c r="D349" s="8">
        <f>(F349+H349+J349)*2</f>
        <v>6</v>
      </c>
      <c r="E349" s="8">
        <f>5-RIGHT(G349,1)+5-RIGHT(I349,1)+5-RIGHT(K349,1)</f>
        <v>9</v>
      </c>
      <c r="F349" s="14">
        <v>1</v>
      </c>
      <c r="G349" s="15">
        <v>64.2</v>
      </c>
      <c r="H349" s="14">
        <v>1</v>
      </c>
      <c r="I349" s="14">
        <v>64.3</v>
      </c>
      <c r="J349" s="14">
        <v>1</v>
      </c>
      <c r="K349" s="15">
        <v>64.099999999999994</v>
      </c>
      <c r="L349" s="5">
        <v>0</v>
      </c>
      <c r="M349" s="5">
        <v>0.5</v>
      </c>
    </row>
    <row r="350" spans="1:13">
      <c r="A350" s="1" t="s">
        <v>3</v>
      </c>
      <c r="B350" s="14" t="s">
        <v>530</v>
      </c>
      <c r="C350" s="4">
        <f>D350+E350</f>
        <v>15</v>
      </c>
      <c r="D350" s="8">
        <f>(F350+H350+J350)*2</f>
        <v>8</v>
      </c>
      <c r="E350" s="8">
        <f>5-RIGHT(G350,1)+5-RIGHT(I350,1)+5-RIGHT(K350,1)</f>
        <v>7</v>
      </c>
      <c r="F350" s="14">
        <v>1</v>
      </c>
      <c r="G350" s="15">
        <v>13.3</v>
      </c>
      <c r="H350" s="14">
        <v>1</v>
      </c>
      <c r="I350" s="15">
        <v>13.2</v>
      </c>
      <c r="J350" s="15">
        <v>2</v>
      </c>
      <c r="K350" s="15">
        <v>13.3</v>
      </c>
      <c r="L350" s="15">
        <v>2</v>
      </c>
      <c r="M350" s="15">
        <v>7.1</v>
      </c>
    </row>
    <row r="351" spans="1:13">
      <c r="A351" s="1" t="s">
        <v>3</v>
      </c>
      <c r="B351" s="14" t="s">
        <v>595</v>
      </c>
      <c r="C351" s="4">
        <f>D351+E351</f>
        <v>15</v>
      </c>
      <c r="D351" s="8">
        <f>(F351+H351+J351)*2</f>
        <v>12</v>
      </c>
      <c r="E351" s="8">
        <f>5-RIGHT(G351,1)+5-RIGHT(I351,1)+5-RIGHT(K351,1)</f>
        <v>3</v>
      </c>
      <c r="F351" s="14">
        <v>2</v>
      </c>
      <c r="G351" s="15">
        <v>29.4</v>
      </c>
      <c r="H351" s="14">
        <v>2</v>
      </c>
      <c r="I351" s="15">
        <v>29.4</v>
      </c>
      <c r="J351" s="14">
        <v>2</v>
      </c>
      <c r="K351" s="15">
        <v>29.4</v>
      </c>
      <c r="L351" s="15">
        <v>2</v>
      </c>
      <c r="M351" s="15">
        <v>32.200000000000003</v>
      </c>
    </row>
    <row r="352" spans="1:13">
      <c r="A352" s="1" t="s">
        <v>3</v>
      </c>
      <c r="B352" s="14" t="s">
        <v>637</v>
      </c>
      <c r="C352" s="4">
        <f>D352+E352</f>
        <v>15</v>
      </c>
      <c r="D352" s="8">
        <f>(F352+H352+J352)*2</f>
        <v>6</v>
      </c>
      <c r="E352" s="8">
        <f>5-RIGHT(G352,1)+5-RIGHT(I352,1)+5-RIGHT(K352,1)</f>
        <v>9</v>
      </c>
      <c r="F352" s="14">
        <v>1</v>
      </c>
      <c r="G352" s="15">
        <v>41.2</v>
      </c>
      <c r="H352" s="14">
        <v>1</v>
      </c>
      <c r="I352" s="15">
        <v>41.1</v>
      </c>
      <c r="J352" s="14">
        <v>1</v>
      </c>
      <c r="K352" s="15">
        <v>41.3</v>
      </c>
      <c r="L352" s="15">
        <v>1</v>
      </c>
      <c r="M352" s="15">
        <v>35.1</v>
      </c>
    </row>
    <row r="353" spans="1:13">
      <c r="A353" s="1" t="s">
        <v>3</v>
      </c>
      <c r="B353" s="14" t="s">
        <v>673</v>
      </c>
      <c r="C353" s="4">
        <f>D353+E353</f>
        <v>15</v>
      </c>
      <c r="D353" s="8">
        <f>(F353+H353+J353)*2</f>
        <v>6</v>
      </c>
      <c r="E353" s="8">
        <f>5-RIGHT(G353,1)+5-RIGHT(I353,1)+5-RIGHT(K353,1)</f>
        <v>9</v>
      </c>
      <c r="F353" s="14">
        <v>1</v>
      </c>
      <c r="G353" s="15">
        <v>37.1</v>
      </c>
      <c r="H353" s="14">
        <v>1</v>
      </c>
      <c r="I353" s="15">
        <v>37.299999999999997</v>
      </c>
      <c r="J353" s="14">
        <v>1</v>
      </c>
      <c r="K353" s="15">
        <v>37.200000000000003</v>
      </c>
      <c r="L353" s="15">
        <v>1</v>
      </c>
      <c r="M353" s="15">
        <v>48.1</v>
      </c>
    </row>
    <row r="354" spans="1:13">
      <c r="A354" s="1" t="s">
        <v>3</v>
      </c>
      <c r="B354" s="14" t="s">
        <v>195</v>
      </c>
      <c r="C354" s="4">
        <f>D354+E354</f>
        <v>14</v>
      </c>
      <c r="D354" s="8">
        <f>(F354+H354+J354)*2</f>
        <v>10</v>
      </c>
      <c r="E354" s="8">
        <f>5-RIGHT(G354,1)+5-RIGHT(I354,1)+5-RIGHT(K354,1)</f>
        <v>4</v>
      </c>
      <c r="F354" s="14">
        <v>5</v>
      </c>
      <c r="G354" s="15">
        <v>5.0999999999999996</v>
      </c>
      <c r="H354" s="5">
        <v>0</v>
      </c>
      <c r="I354" s="5">
        <v>0.5</v>
      </c>
      <c r="J354" s="5">
        <v>0</v>
      </c>
      <c r="K354" s="5">
        <v>0.5</v>
      </c>
      <c r="L354" s="5">
        <v>0</v>
      </c>
      <c r="M354" s="5">
        <v>0.5</v>
      </c>
    </row>
    <row r="355" spans="1:13">
      <c r="A355" s="1" t="s">
        <v>3</v>
      </c>
      <c r="B355" s="14" t="s">
        <v>502</v>
      </c>
      <c r="C355" s="4">
        <f>D355+E355</f>
        <v>14</v>
      </c>
      <c r="D355" s="8">
        <f>(F355+H355+J355)*2</f>
        <v>10</v>
      </c>
      <c r="E355" s="8">
        <f>5-RIGHT(G355,1)+5-RIGHT(I355,1)+5-RIGHT(K355,1)</f>
        <v>4</v>
      </c>
      <c r="F355" s="14">
        <v>2</v>
      </c>
      <c r="G355" s="15">
        <v>1.4</v>
      </c>
      <c r="H355" s="5">
        <v>0</v>
      </c>
      <c r="I355" s="5">
        <v>0.5</v>
      </c>
      <c r="J355" s="15">
        <v>3</v>
      </c>
      <c r="K355" s="15">
        <v>1.2</v>
      </c>
      <c r="L355" s="5">
        <v>0</v>
      </c>
      <c r="M355" s="5">
        <v>0.5</v>
      </c>
    </row>
    <row r="356" spans="1:13">
      <c r="A356" s="1" t="s">
        <v>3</v>
      </c>
      <c r="B356" s="14" t="s">
        <v>174</v>
      </c>
      <c r="C356" s="4">
        <f>D356+E356</f>
        <v>14</v>
      </c>
      <c r="D356" s="8">
        <f>(F356+H356+J356)*2</f>
        <v>10</v>
      </c>
      <c r="E356" s="8">
        <f>5-RIGHT(G356,1)+5-RIGHT(I356,1)+5-RIGHT(K356,1)</f>
        <v>4</v>
      </c>
      <c r="F356" s="14">
        <v>5</v>
      </c>
      <c r="G356" s="15">
        <v>60.1</v>
      </c>
      <c r="H356" s="5">
        <v>0</v>
      </c>
      <c r="I356" s="5">
        <v>0.5</v>
      </c>
      <c r="J356" s="5">
        <v>0</v>
      </c>
      <c r="K356" s="5">
        <v>0.5</v>
      </c>
      <c r="L356" s="5">
        <v>0</v>
      </c>
      <c r="M356" s="5">
        <v>0.5</v>
      </c>
    </row>
    <row r="357" spans="1:13">
      <c r="A357" s="1" t="s">
        <v>3</v>
      </c>
      <c r="B357" s="14" t="s">
        <v>615</v>
      </c>
      <c r="C357" s="4">
        <f>D357+E357</f>
        <v>14</v>
      </c>
      <c r="D357" s="8">
        <f>(F357+H357+J357)*2</f>
        <v>8</v>
      </c>
      <c r="E357" s="8">
        <f>5-RIGHT(G357,1)+5-RIGHT(I357,1)+5-RIGHT(K357,1)</f>
        <v>6</v>
      </c>
      <c r="F357" s="14">
        <v>2</v>
      </c>
      <c r="G357" s="15">
        <v>17.100000000000001</v>
      </c>
      <c r="H357" s="14">
        <v>1</v>
      </c>
      <c r="I357" s="15">
        <v>17.399999999999999</v>
      </c>
      <c r="J357" s="14">
        <v>1</v>
      </c>
      <c r="K357" s="15">
        <v>17.399999999999999</v>
      </c>
      <c r="L357" s="5">
        <v>0</v>
      </c>
      <c r="M357" s="5">
        <v>0.5</v>
      </c>
    </row>
    <row r="358" spans="1:13">
      <c r="A358" s="1" t="s">
        <v>3</v>
      </c>
      <c r="B358" s="14" t="s">
        <v>668</v>
      </c>
      <c r="C358" s="4">
        <f>D358+E358</f>
        <v>14</v>
      </c>
      <c r="D358" s="8">
        <f>(F358+H358+J358)*2</f>
        <v>8</v>
      </c>
      <c r="E358" s="8">
        <f>5-RIGHT(G358,1)+5-RIGHT(I358,1)+5-RIGHT(K358,1)</f>
        <v>6</v>
      </c>
      <c r="F358" s="14">
        <v>2</v>
      </c>
      <c r="G358" s="15">
        <v>34.200000000000003</v>
      </c>
      <c r="H358" s="14">
        <v>2</v>
      </c>
      <c r="I358" s="15">
        <v>34.200000000000003</v>
      </c>
      <c r="J358" s="5">
        <v>0</v>
      </c>
      <c r="K358" s="5">
        <v>0.5</v>
      </c>
      <c r="L358" s="5">
        <v>0</v>
      </c>
      <c r="M358" s="5">
        <v>0.5</v>
      </c>
    </row>
    <row r="359" spans="1:13">
      <c r="A359" s="1" t="s">
        <v>3</v>
      </c>
      <c r="B359" s="14" t="s">
        <v>517</v>
      </c>
      <c r="C359" s="4">
        <f>D359+E359</f>
        <v>14</v>
      </c>
      <c r="D359" s="8">
        <f>(F359+H359+J359)*2</f>
        <v>8</v>
      </c>
      <c r="E359" s="8">
        <f>5-RIGHT(G359,1)+5-RIGHT(I359,1)+5-RIGHT(K359,1)</f>
        <v>6</v>
      </c>
      <c r="F359" s="14">
        <v>1</v>
      </c>
      <c r="G359" s="15">
        <v>14.3</v>
      </c>
      <c r="H359" s="14">
        <v>2</v>
      </c>
      <c r="I359" s="15">
        <v>14.4</v>
      </c>
      <c r="J359" s="14">
        <v>1</v>
      </c>
      <c r="K359" s="15">
        <v>14.2</v>
      </c>
      <c r="L359" s="15">
        <v>2</v>
      </c>
      <c r="M359" s="15">
        <v>16.2</v>
      </c>
    </row>
    <row r="360" spans="1:13">
      <c r="A360" s="1" t="s">
        <v>3</v>
      </c>
      <c r="B360" s="14" t="s">
        <v>596</v>
      </c>
      <c r="C360" s="4">
        <f>D360+E360</f>
        <v>14</v>
      </c>
      <c r="D360" s="8">
        <f>(F360+H360+J360)*2</f>
        <v>10</v>
      </c>
      <c r="E360" s="8">
        <f>5-RIGHT(G360,1)+5-RIGHT(I360,1)+5-RIGHT(K360,1)</f>
        <v>4</v>
      </c>
      <c r="F360" s="14">
        <v>1</v>
      </c>
      <c r="G360" s="15">
        <v>32.299999999999997</v>
      </c>
      <c r="H360" s="14">
        <v>1</v>
      </c>
      <c r="I360" s="15">
        <v>32.4</v>
      </c>
      <c r="J360" s="14">
        <v>3</v>
      </c>
      <c r="K360" s="15">
        <v>32.4</v>
      </c>
      <c r="L360" s="15">
        <v>1</v>
      </c>
      <c r="M360" s="15">
        <v>21.3</v>
      </c>
    </row>
    <row r="361" spans="1:13">
      <c r="A361" s="1" t="s">
        <v>3</v>
      </c>
      <c r="B361" s="14" t="s">
        <v>607</v>
      </c>
      <c r="C361" s="4">
        <f>D361+E361</f>
        <v>14</v>
      </c>
      <c r="D361" s="8">
        <f>(F361+H361+J361)*2</f>
        <v>8</v>
      </c>
      <c r="E361" s="8">
        <f>5-RIGHT(G361,1)+5-RIGHT(I361,1)+5-RIGHT(K361,1)</f>
        <v>6</v>
      </c>
      <c r="F361" s="14">
        <v>1</v>
      </c>
      <c r="G361" s="15">
        <v>31.3</v>
      </c>
      <c r="H361" s="14">
        <v>2</v>
      </c>
      <c r="I361" s="15">
        <v>31.3</v>
      </c>
      <c r="J361" s="14">
        <v>1</v>
      </c>
      <c r="K361" s="15">
        <v>31.3</v>
      </c>
      <c r="L361" s="15">
        <v>1</v>
      </c>
      <c r="M361" s="15">
        <v>29.1</v>
      </c>
    </row>
    <row r="362" spans="1:13">
      <c r="A362" s="1" t="s">
        <v>3</v>
      </c>
      <c r="B362" s="14" t="s">
        <v>902</v>
      </c>
      <c r="C362" s="4">
        <f>D362+E362</f>
        <v>14</v>
      </c>
      <c r="D362" s="8">
        <f>(F362+H362+J362)*2</f>
        <v>12</v>
      </c>
      <c r="E362" s="8">
        <f>5-RIGHT(G362,1)+5-RIGHT(I362,1)+5-RIGHT(K362,1)</f>
        <v>2</v>
      </c>
      <c r="F362" s="5">
        <v>0</v>
      </c>
      <c r="G362" s="5">
        <v>0.5</v>
      </c>
      <c r="H362" s="5">
        <v>0</v>
      </c>
      <c r="I362" s="5">
        <v>0.5</v>
      </c>
      <c r="J362" s="14">
        <v>6</v>
      </c>
      <c r="K362" s="15">
        <v>44.3</v>
      </c>
      <c r="L362" s="15">
        <v>2</v>
      </c>
      <c r="M362" s="15">
        <v>33.1</v>
      </c>
    </row>
    <row r="363" spans="1:13">
      <c r="A363" s="1" t="s">
        <v>3</v>
      </c>
      <c r="B363" s="14" t="s">
        <v>657</v>
      </c>
      <c r="C363" s="4">
        <f>D363+E363</f>
        <v>14</v>
      </c>
      <c r="D363" s="8">
        <f>(F363+H363+J363)*2</f>
        <v>10</v>
      </c>
      <c r="E363" s="8">
        <f>5-RIGHT(G363,1)+5-RIGHT(I363,1)+5-RIGHT(K363,1)</f>
        <v>4</v>
      </c>
      <c r="F363" s="14">
        <v>3</v>
      </c>
      <c r="G363" s="15">
        <v>45.3</v>
      </c>
      <c r="H363" s="14">
        <v>1</v>
      </c>
      <c r="I363" s="15">
        <v>45.4</v>
      </c>
      <c r="J363" s="14">
        <v>1</v>
      </c>
      <c r="K363" s="15">
        <v>45.4</v>
      </c>
      <c r="L363" s="15">
        <v>1</v>
      </c>
      <c r="M363" s="15">
        <v>42.4</v>
      </c>
    </row>
    <row r="364" spans="1:13">
      <c r="A364" s="1" t="s">
        <v>3</v>
      </c>
      <c r="B364" s="14" t="s">
        <v>641</v>
      </c>
      <c r="C364" s="4">
        <f>D364+E364</f>
        <v>14</v>
      </c>
      <c r="D364" s="8">
        <f>(F364+H364+J364)*2</f>
        <v>12</v>
      </c>
      <c r="E364" s="8">
        <f>5-RIGHT(G364,1)+5-RIGHT(I364,1)+5-RIGHT(K364,1)</f>
        <v>2</v>
      </c>
      <c r="F364" s="14">
        <v>2</v>
      </c>
      <c r="G364" s="15">
        <v>47.4</v>
      </c>
      <c r="H364" s="5">
        <v>0</v>
      </c>
      <c r="I364" s="5">
        <v>0.5</v>
      </c>
      <c r="J364" s="14">
        <v>4</v>
      </c>
      <c r="K364" s="15">
        <v>46.4</v>
      </c>
      <c r="L364" s="15">
        <v>2</v>
      </c>
      <c r="M364" s="15">
        <v>48.2</v>
      </c>
    </row>
    <row r="365" spans="1:13">
      <c r="A365" s="1" t="s">
        <v>3</v>
      </c>
      <c r="B365" s="14" t="s">
        <v>749</v>
      </c>
      <c r="C365" s="4">
        <f>D365+E365</f>
        <v>14</v>
      </c>
      <c r="D365" s="8">
        <f>(F365+H365+J365)*2</f>
        <v>8</v>
      </c>
      <c r="E365" s="8">
        <f>5-RIGHT(G365,1)+5-RIGHT(I365,1)+5-RIGHT(K365,1)</f>
        <v>6</v>
      </c>
      <c r="F365" s="14">
        <v>1</v>
      </c>
      <c r="G365" s="15">
        <v>55.4</v>
      </c>
      <c r="H365" s="14">
        <v>1</v>
      </c>
      <c r="I365" s="14">
        <v>55.3</v>
      </c>
      <c r="J365" s="14">
        <v>2</v>
      </c>
      <c r="K365" s="15">
        <v>55.2</v>
      </c>
      <c r="L365" s="14">
        <v>2</v>
      </c>
      <c r="M365" s="15">
        <v>61.2</v>
      </c>
    </row>
    <row r="366" spans="1:13">
      <c r="A366" s="1" t="s">
        <v>3</v>
      </c>
      <c r="B366" s="14" t="s">
        <v>872</v>
      </c>
      <c r="C366" s="4">
        <f>D366+E366</f>
        <v>13</v>
      </c>
      <c r="D366" s="8">
        <f>(F366+H366+J366)*2</f>
        <v>8</v>
      </c>
      <c r="E366" s="8">
        <f>5-RIGHT(G366,1)+5-RIGHT(I366,1)+5-RIGHT(K366,1)</f>
        <v>5</v>
      </c>
      <c r="F366" s="5">
        <v>0</v>
      </c>
      <c r="G366" s="5">
        <v>0.5</v>
      </c>
      <c r="H366" s="14">
        <v>3</v>
      </c>
      <c r="I366" s="15">
        <v>49.2</v>
      </c>
      <c r="J366" s="14">
        <v>1</v>
      </c>
      <c r="K366" s="15">
        <v>49.3</v>
      </c>
      <c r="L366" s="5">
        <v>0</v>
      </c>
      <c r="M366" s="5">
        <v>0.5</v>
      </c>
    </row>
    <row r="367" spans="1:13">
      <c r="A367" s="1" t="s">
        <v>3</v>
      </c>
      <c r="B367" s="14" t="s">
        <v>651</v>
      </c>
      <c r="C367" s="4">
        <f>D367+E367</f>
        <v>13</v>
      </c>
      <c r="D367" s="8">
        <f>(F367+H367+J367)*2</f>
        <v>8</v>
      </c>
      <c r="E367" s="8">
        <f>5-RIGHT(G367,1)+5-RIGHT(I367,1)+5-RIGHT(K367,1)</f>
        <v>5</v>
      </c>
      <c r="F367" s="14">
        <v>3</v>
      </c>
      <c r="G367" s="15">
        <v>41.1</v>
      </c>
      <c r="H367" s="5">
        <v>0</v>
      </c>
      <c r="I367" s="5">
        <v>0.5</v>
      </c>
      <c r="J367" s="14">
        <v>1</v>
      </c>
      <c r="K367" s="15">
        <v>41.4</v>
      </c>
      <c r="L367" s="5">
        <v>0</v>
      </c>
      <c r="M367" s="5">
        <v>0.5</v>
      </c>
    </row>
    <row r="368" spans="1:13">
      <c r="A368" s="1" t="s">
        <v>3</v>
      </c>
      <c r="B368" s="14" t="s">
        <v>535</v>
      </c>
      <c r="C368" s="4">
        <f>D368+E368</f>
        <v>13</v>
      </c>
      <c r="D368" s="8">
        <f>(F368+H368+J368)*2</f>
        <v>8</v>
      </c>
      <c r="E368" s="8">
        <f>5-RIGHT(G368,1)+5-RIGHT(I368,1)+5-RIGHT(K368,1)</f>
        <v>5</v>
      </c>
      <c r="F368" s="14">
        <v>2</v>
      </c>
      <c r="G368" s="15">
        <v>1.3</v>
      </c>
      <c r="H368" s="14">
        <v>2</v>
      </c>
      <c r="I368" s="15">
        <v>1.2</v>
      </c>
      <c r="J368" s="5">
        <v>0</v>
      </c>
      <c r="K368" s="5">
        <v>0.5</v>
      </c>
      <c r="L368" s="5">
        <v>0</v>
      </c>
      <c r="M368" s="5">
        <v>0.5</v>
      </c>
    </row>
    <row r="369" spans="1:13">
      <c r="A369" s="1" t="s">
        <v>3</v>
      </c>
      <c r="B369" s="14" t="s">
        <v>639</v>
      </c>
      <c r="C369" s="4">
        <f>D369+E369</f>
        <v>13</v>
      </c>
      <c r="D369" s="8">
        <f>(F369+H369+J369)*2</f>
        <v>6</v>
      </c>
      <c r="E369" s="8">
        <f>5-RIGHT(G369,1)+5-RIGHT(I369,1)+5-RIGHT(K369,1)</f>
        <v>7</v>
      </c>
      <c r="F369" s="14">
        <v>1</v>
      </c>
      <c r="G369" s="15">
        <v>43.2</v>
      </c>
      <c r="H369" s="14">
        <v>1</v>
      </c>
      <c r="I369" s="15">
        <v>43.2</v>
      </c>
      <c r="J369" s="14">
        <v>1</v>
      </c>
      <c r="K369" s="15">
        <v>43.4</v>
      </c>
      <c r="L369" s="5">
        <v>0</v>
      </c>
      <c r="M369" s="5">
        <v>0.5</v>
      </c>
    </row>
    <row r="370" spans="1:13">
      <c r="A370" s="1" t="s">
        <v>3</v>
      </c>
      <c r="B370" s="14" t="s">
        <v>558</v>
      </c>
      <c r="C370" s="4">
        <f>D370+E370</f>
        <v>13</v>
      </c>
      <c r="D370" s="8">
        <f>(F370+H370+J370)*2</f>
        <v>8</v>
      </c>
      <c r="E370" s="8">
        <f>5-RIGHT(G370,1)+5-RIGHT(I370,1)+5-RIGHT(K370,1)</f>
        <v>5</v>
      </c>
      <c r="F370" s="14">
        <v>2</v>
      </c>
      <c r="G370" s="15">
        <v>42.1</v>
      </c>
      <c r="H370" s="14">
        <v>2</v>
      </c>
      <c r="I370" s="15">
        <v>42.4</v>
      </c>
      <c r="J370" s="5">
        <v>0</v>
      </c>
      <c r="K370" s="5">
        <v>0.5</v>
      </c>
      <c r="L370" s="5">
        <v>0</v>
      </c>
      <c r="M370" s="5">
        <v>0.5</v>
      </c>
    </row>
    <row r="371" spans="1:13">
      <c r="A371" s="1" t="s">
        <v>3</v>
      </c>
      <c r="B371" s="14" t="s">
        <v>513</v>
      </c>
      <c r="C371" s="4">
        <f>D371+E371</f>
        <v>13</v>
      </c>
      <c r="D371" s="8">
        <f>(F371+H371+J371)*2</f>
        <v>8</v>
      </c>
      <c r="E371" s="8">
        <f>5-RIGHT(G371,1)+5-RIGHT(I371,1)+5-RIGHT(K371,1)</f>
        <v>5</v>
      </c>
      <c r="F371" s="14">
        <v>1</v>
      </c>
      <c r="G371" s="15">
        <v>12.3</v>
      </c>
      <c r="H371" s="14">
        <v>2</v>
      </c>
      <c r="I371" s="15">
        <v>12.3</v>
      </c>
      <c r="J371" s="14">
        <v>1</v>
      </c>
      <c r="K371" s="15">
        <v>12.4</v>
      </c>
      <c r="L371" s="5">
        <v>0</v>
      </c>
      <c r="M371" s="5">
        <v>0.5</v>
      </c>
    </row>
    <row r="372" spans="1:13">
      <c r="A372" s="1" t="s">
        <v>3</v>
      </c>
      <c r="B372" s="14" t="s">
        <v>602</v>
      </c>
      <c r="C372" s="4">
        <f>D372+E372</f>
        <v>13</v>
      </c>
      <c r="D372" s="8">
        <f>(F372+H372+J372)*2</f>
        <v>8</v>
      </c>
      <c r="E372" s="8">
        <f>5-RIGHT(G372,1)+5-RIGHT(I372,1)+5-RIGHT(K372,1)</f>
        <v>5</v>
      </c>
      <c r="F372" s="14">
        <v>2</v>
      </c>
      <c r="G372" s="15">
        <v>28.2</v>
      </c>
      <c r="H372" s="14">
        <v>2</v>
      </c>
      <c r="I372" s="15">
        <v>28.3</v>
      </c>
      <c r="J372" s="5">
        <v>0</v>
      </c>
      <c r="K372" s="5">
        <v>0.5</v>
      </c>
      <c r="L372" s="5">
        <v>0</v>
      </c>
      <c r="M372" s="5">
        <v>0.5</v>
      </c>
    </row>
    <row r="373" spans="1:13">
      <c r="A373" s="1" t="s">
        <v>3</v>
      </c>
      <c r="B373" s="14" t="s">
        <v>515</v>
      </c>
      <c r="C373" s="4">
        <f>D373+E373</f>
        <v>13</v>
      </c>
      <c r="D373" s="8">
        <f>(F373+H373+J373)*2</f>
        <v>8</v>
      </c>
      <c r="E373" s="8">
        <f>5-RIGHT(G373,1)+5-RIGHT(I373,1)+5-RIGHT(K373,1)</f>
        <v>5</v>
      </c>
      <c r="F373" s="14">
        <v>1</v>
      </c>
      <c r="G373" s="15">
        <v>15.4</v>
      </c>
      <c r="H373" s="14">
        <v>1</v>
      </c>
      <c r="I373" s="15">
        <v>15.3</v>
      </c>
      <c r="J373" s="15">
        <v>2</v>
      </c>
      <c r="K373" s="15">
        <v>15.3</v>
      </c>
      <c r="L373" s="15">
        <v>1</v>
      </c>
      <c r="M373" s="15">
        <v>5.0999999999999996</v>
      </c>
    </row>
    <row r="374" spans="1:13">
      <c r="A374" s="1" t="s">
        <v>3</v>
      </c>
      <c r="B374" s="14" t="s">
        <v>850</v>
      </c>
      <c r="C374" s="4">
        <f>D374+E374</f>
        <v>13</v>
      </c>
      <c r="D374" s="8">
        <f>(F374+H374+J374)*2</f>
        <v>8</v>
      </c>
      <c r="E374" s="8">
        <f>5-RIGHT(G374,1)+5-RIGHT(I374,1)+5-RIGHT(K374,1)</f>
        <v>5</v>
      </c>
      <c r="F374" s="5">
        <v>0</v>
      </c>
      <c r="G374" s="5">
        <v>0.5</v>
      </c>
      <c r="H374" s="14">
        <v>2</v>
      </c>
      <c r="I374" s="15">
        <v>7.2</v>
      </c>
      <c r="J374" s="15">
        <v>2</v>
      </c>
      <c r="K374" s="15">
        <v>7.3</v>
      </c>
      <c r="L374" s="15">
        <v>2</v>
      </c>
      <c r="M374" s="15">
        <v>14.1</v>
      </c>
    </row>
    <row r="375" spans="1:13">
      <c r="A375" s="1" t="s">
        <v>3</v>
      </c>
      <c r="B375" s="14" t="s">
        <v>551</v>
      </c>
      <c r="C375" s="4">
        <f>D375+E375</f>
        <v>13</v>
      </c>
      <c r="D375" s="8">
        <f>(F375+H375+J375)*2</f>
        <v>8</v>
      </c>
      <c r="E375" s="8">
        <f>5-RIGHT(G375,1)+5-RIGHT(I375,1)+5-RIGHT(K375,1)</f>
        <v>5</v>
      </c>
      <c r="F375" s="14">
        <v>2</v>
      </c>
      <c r="G375" s="15">
        <v>22.2</v>
      </c>
      <c r="H375" s="14">
        <v>1</v>
      </c>
      <c r="I375" s="15">
        <v>22.4</v>
      </c>
      <c r="J375" s="14">
        <v>1</v>
      </c>
      <c r="K375" s="15">
        <v>22.4</v>
      </c>
      <c r="L375" s="15">
        <v>1</v>
      </c>
      <c r="M375" s="15">
        <v>23.4</v>
      </c>
    </row>
    <row r="376" spans="1:13">
      <c r="A376" s="1" t="s">
        <v>3</v>
      </c>
      <c r="B376" s="14" t="s">
        <v>550</v>
      </c>
      <c r="C376" s="4">
        <f>D376+E376</f>
        <v>13</v>
      </c>
      <c r="D376" s="8">
        <f>(F376+H376+J376)*2</f>
        <v>6</v>
      </c>
      <c r="E376" s="8">
        <f>5-RIGHT(G376,1)+5-RIGHT(I376,1)+5-RIGHT(K376,1)</f>
        <v>7</v>
      </c>
      <c r="F376" s="14">
        <v>1</v>
      </c>
      <c r="G376" s="15">
        <v>25.4</v>
      </c>
      <c r="H376" s="14">
        <v>1</v>
      </c>
      <c r="I376" s="15">
        <v>25.2</v>
      </c>
      <c r="J376" s="14">
        <v>1</v>
      </c>
      <c r="K376" s="15">
        <v>25.2</v>
      </c>
      <c r="L376" s="15">
        <v>1</v>
      </c>
      <c r="M376" s="15">
        <v>27.1</v>
      </c>
    </row>
    <row r="377" spans="1:13">
      <c r="A377" s="1" t="s">
        <v>3</v>
      </c>
      <c r="B377" s="14" t="s">
        <v>622</v>
      </c>
      <c r="C377" s="4">
        <f>D377+E377</f>
        <v>13</v>
      </c>
      <c r="D377" s="8">
        <f>(F377+H377+J377)*2</f>
        <v>10</v>
      </c>
      <c r="E377" s="8">
        <f>5-RIGHT(G377,1)+5-RIGHT(I377,1)+5-RIGHT(K377,1)</f>
        <v>3</v>
      </c>
      <c r="F377" s="14">
        <v>1</v>
      </c>
      <c r="G377" s="15">
        <v>35.4</v>
      </c>
      <c r="H377" s="14">
        <v>2</v>
      </c>
      <c r="I377" s="15">
        <v>35.4</v>
      </c>
      <c r="J377" s="14">
        <v>2</v>
      </c>
      <c r="K377" s="15">
        <v>35.4</v>
      </c>
      <c r="L377" s="15">
        <v>2</v>
      </c>
      <c r="M377" s="15">
        <v>33.200000000000003</v>
      </c>
    </row>
    <row r="378" spans="1:13">
      <c r="A378" s="1" t="s">
        <v>3</v>
      </c>
      <c r="B378" s="14" t="s">
        <v>879</v>
      </c>
      <c r="C378" s="4">
        <f>D378+E378</f>
        <v>13</v>
      </c>
      <c r="D378" s="8">
        <f>(F378+H378+J378)*2</f>
        <v>8</v>
      </c>
      <c r="E378" s="8">
        <f>5-RIGHT(G378,1)+5-RIGHT(I378,1)+5-RIGHT(K378,1)</f>
        <v>5</v>
      </c>
      <c r="F378" s="5">
        <v>0</v>
      </c>
      <c r="G378" s="5">
        <v>0.5</v>
      </c>
      <c r="H378" s="14">
        <v>1</v>
      </c>
      <c r="I378" s="15">
        <v>60.3</v>
      </c>
      <c r="J378" s="14">
        <v>3</v>
      </c>
      <c r="K378" s="15">
        <v>60.2</v>
      </c>
      <c r="L378" s="14">
        <v>1</v>
      </c>
      <c r="M378" s="15">
        <v>57.1</v>
      </c>
    </row>
    <row r="379" spans="1:13">
      <c r="A379" s="1" t="s">
        <v>3</v>
      </c>
      <c r="B379" s="14" t="s">
        <v>750</v>
      </c>
      <c r="C379" s="4">
        <f>D379+E379</f>
        <v>12</v>
      </c>
      <c r="D379" s="8">
        <f>(F379+H379+J379)*2</f>
        <v>8</v>
      </c>
      <c r="E379" s="8">
        <f>5-RIGHT(G379,1)+5-RIGHT(I379,1)+5-RIGHT(K379,1)</f>
        <v>4</v>
      </c>
      <c r="F379" s="14">
        <v>2</v>
      </c>
      <c r="G379" s="15">
        <v>54.3</v>
      </c>
      <c r="H379" s="14">
        <v>1</v>
      </c>
      <c r="I379" s="14">
        <v>54.4</v>
      </c>
      <c r="J379" s="14">
        <v>1</v>
      </c>
      <c r="K379" s="15">
        <v>54.4</v>
      </c>
      <c r="L379" s="5">
        <v>0</v>
      </c>
      <c r="M379" s="5">
        <v>0.5</v>
      </c>
    </row>
    <row r="380" spans="1:13">
      <c r="A380" s="1" t="s">
        <v>3</v>
      </c>
      <c r="B380" s="14" t="s">
        <v>670</v>
      </c>
      <c r="C380" s="4">
        <f>D380+E380</f>
        <v>12</v>
      </c>
      <c r="D380" s="8">
        <f>(F380+H380+J380)*2</f>
        <v>8</v>
      </c>
      <c r="E380" s="8">
        <f>5-RIGHT(G380,1)+5-RIGHT(I380,1)+5-RIGHT(K380,1)</f>
        <v>4</v>
      </c>
      <c r="F380" s="14">
        <v>1</v>
      </c>
      <c r="G380" s="15">
        <v>36.200000000000003</v>
      </c>
      <c r="H380" s="14">
        <v>3</v>
      </c>
      <c r="I380" s="15">
        <v>46.4</v>
      </c>
      <c r="J380" s="5">
        <v>0</v>
      </c>
      <c r="K380" s="5">
        <v>0.5</v>
      </c>
      <c r="L380" s="5">
        <v>0</v>
      </c>
      <c r="M380" s="5">
        <v>0.5</v>
      </c>
    </row>
    <row r="381" spans="1:13">
      <c r="A381" s="1" t="s">
        <v>3</v>
      </c>
      <c r="B381" s="14" t="s">
        <v>857</v>
      </c>
      <c r="C381" s="4">
        <f>D381+E381</f>
        <v>12</v>
      </c>
      <c r="D381" s="8">
        <f>(F381+H381+J381)*2</f>
        <v>8</v>
      </c>
      <c r="E381" s="8">
        <f>5-RIGHT(G381,1)+5-RIGHT(I381,1)+5-RIGHT(K381,1)</f>
        <v>4</v>
      </c>
      <c r="F381" s="5">
        <v>0</v>
      </c>
      <c r="G381" s="5">
        <v>0.5</v>
      </c>
      <c r="H381" s="14">
        <v>3</v>
      </c>
      <c r="I381" s="15">
        <v>16.2</v>
      </c>
      <c r="J381" s="14">
        <v>1</v>
      </c>
      <c r="K381" s="15">
        <v>16.399999999999999</v>
      </c>
      <c r="L381" s="5">
        <v>0</v>
      </c>
      <c r="M381" s="5">
        <v>0.5</v>
      </c>
    </row>
    <row r="382" spans="1:13">
      <c r="A382" s="1" t="s">
        <v>3</v>
      </c>
      <c r="B382" s="14" t="s">
        <v>644</v>
      </c>
      <c r="C382" s="4">
        <f>D382+E382</f>
        <v>12</v>
      </c>
      <c r="D382" s="8">
        <f>(F382+H382+J382)*2</f>
        <v>8</v>
      </c>
      <c r="E382" s="8">
        <f>5-RIGHT(G382,1)+5-RIGHT(I382,1)+5-RIGHT(K382,1)</f>
        <v>4</v>
      </c>
      <c r="F382" s="14">
        <v>4</v>
      </c>
      <c r="G382" s="15">
        <v>46.1</v>
      </c>
      <c r="H382" s="5">
        <v>0</v>
      </c>
      <c r="I382" s="5">
        <v>0.5</v>
      </c>
      <c r="J382" s="5">
        <v>0</v>
      </c>
      <c r="K382" s="5">
        <v>0.5</v>
      </c>
      <c r="L382" s="5">
        <v>0</v>
      </c>
      <c r="M382" s="5">
        <v>0.5</v>
      </c>
    </row>
    <row r="383" spans="1:13">
      <c r="A383" s="1" t="s">
        <v>3</v>
      </c>
      <c r="B383" s="14" t="s">
        <v>865</v>
      </c>
      <c r="C383" s="4">
        <f>D383+E383</f>
        <v>12</v>
      </c>
      <c r="D383" s="8">
        <f>(F383+H383+J383)*2</f>
        <v>10</v>
      </c>
      <c r="E383" s="8">
        <f>5-RIGHT(G383,1)+5-RIGHT(I383,1)+5-RIGHT(K383,1)</f>
        <v>2</v>
      </c>
      <c r="F383" s="5">
        <v>0</v>
      </c>
      <c r="G383" s="5">
        <v>0.5</v>
      </c>
      <c r="H383" s="14">
        <v>2</v>
      </c>
      <c r="I383" s="15">
        <v>47.4</v>
      </c>
      <c r="J383" s="14">
        <v>3</v>
      </c>
      <c r="K383" s="15">
        <v>47.4</v>
      </c>
      <c r="L383" s="5">
        <v>0</v>
      </c>
      <c r="M383" s="5">
        <v>0.5</v>
      </c>
    </row>
    <row r="384" spans="1:13">
      <c r="A384" s="1" t="s">
        <v>3</v>
      </c>
      <c r="B384" s="14" t="s">
        <v>533</v>
      </c>
      <c r="C384" s="4">
        <f>D384+E384</f>
        <v>12</v>
      </c>
      <c r="D384" s="8">
        <f>(F384+H384+J384)*2</f>
        <v>6</v>
      </c>
      <c r="E384" s="8">
        <f>5-RIGHT(G384,1)+5-RIGHT(I384,1)+5-RIGHT(K384,1)</f>
        <v>6</v>
      </c>
      <c r="F384" s="14">
        <v>1</v>
      </c>
      <c r="G384" s="15">
        <v>15.3</v>
      </c>
      <c r="H384" s="14">
        <v>1</v>
      </c>
      <c r="I384" s="15">
        <v>15.2</v>
      </c>
      <c r="J384" s="14">
        <v>1</v>
      </c>
      <c r="K384" s="15">
        <v>15.4</v>
      </c>
      <c r="L384" s="15">
        <v>1</v>
      </c>
      <c r="M384" s="15">
        <v>14.3</v>
      </c>
    </row>
    <row r="385" spans="1:13">
      <c r="A385" s="1" t="s">
        <v>3</v>
      </c>
      <c r="B385" s="14" t="s">
        <v>861</v>
      </c>
      <c r="C385" s="4">
        <f>D385+E385</f>
        <v>12</v>
      </c>
      <c r="D385" s="8">
        <f>(F385+H385+J385)*2</f>
        <v>8</v>
      </c>
      <c r="E385" s="8">
        <f>5-RIGHT(G385,1)+5-RIGHT(I385,1)+5-RIGHT(K385,1)</f>
        <v>4</v>
      </c>
      <c r="F385" s="5">
        <v>0</v>
      </c>
      <c r="G385" s="5">
        <v>0.5</v>
      </c>
      <c r="H385" s="14">
        <v>2</v>
      </c>
      <c r="I385" s="15">
        <v>28.4</v>
      </c>
      <c r="J385" s="14">
        <v>2</v>
      </c>
      <c r="K385" s="15">
        <v>28.2</v>
      </c>
      <c r="L385" s="15">
        <v>2</v>
      </c>
      <c r="M385" s="15">
        <v>18.399999999999999</v>
      </c>
    </row>
    <row r="386" spans="1:13">
      <c r="A386" s="1" t="s">
        <v>3</v>
      </c>
      <c r="B386" s="14" t="s">
        <v>599</v>
      </c>
      <c r="C386" s="4">
        <f>D386+E386</f>
        <v>12</v>
      </c>
      <c r="D386" s="8">
        <f>(F386+H386+J386)*2</f>
        <v>6</v>
      </c>
      <c r="E386" s="8">
        <f>5-RIGHT(G386,1)+5-RIGHT(I386,1)+5-RIGHT(K386,1)</f>
        <v>6</v>
      </c>
      <c r="F386" s="14">
        <v>1</v>
      </c>
      <c r="G386" s="15">
        <v>25.3</v>
      </c>
      <c r="H386" s="14">
        <v>1</v>
      </c>
      <c r="I386" s="15">
        <v>25.3</v>
      </c>
      <c r="J386" s="14">
        <v>1</v>
      </c>
      <c r="K386" s="15">
        <v>25.3</v>
      </c>
      <c r="L386" s="15">
        <v>3</v>
      </c>
      <c r="M386" s="15">
        <v>19.100000000000001</v>
      </c>
    </row>
    <row r="387" spans="1:13">
      <c r="A387" s="1" t="s">
        <v>3</v>
      </c>
      <c r="B387" s="14" t="s">
        <v>863</v>
      </c>
      <c r="C387" s="4">
        <f>D387+E387</f>
        <v>12</v>
      </c>
      <c r="D387" s="8">
        <f>(F387+H387+J387)*2</f>
        <v>6</v>
      </c>
      <c r="E387" s="8">
        <f>5-RIGHT(G387,1)+5-RIGHT(I387,1)+5-RIGHT(K387,1)</f>
        <v>6</v>
      </c>
      <c r="F387" s="5">
        <v>0</v>
      </c>
      <c r="G387" s="5">
        <v>0.5</v>
      </c>
      <c r="H387" s="14">
        <v>1</v>
      </c>
      <c r="I387" s="15">
        <v>18.2</v>
      </c>
      <c r="J387" s="14">
        <v>2</v>
      </c>
      <c r="K387" s="15">
        <v>18.2</v>
      </c>
      <c r="L387" s="15">
        <v>3</v>
      </c>
      <c r="M387" s="15">
        <v>19.399999999999999</v>
      </c>
    </row>
    <row r="388" spans="1:13">
      <c r="A388" s="1" t="s">
        <v>3</v>
      </c>
      <c r="B388" s="14" t="s">
        <v>860</v>
      </c>
      <c r="C388" s="4">
        <f>D388+E388</f>
        <v>12</v>
      </c>
      <c r="D388" s="8">
        <f>(F388+H388+J388)*2</f>
        <v>8</v>
      </c>
      <c r="E388" s="8">
        <f>5-RIGHT(G388,1)+5-RIGHT(I388,1)+5-RIGHT(K388,1)</f>
        <v>4</v>
      </c>
      <c r="F388" s="5">
        <v>0</v>
      </c>
      <c r="G388" s="5">
        <v>0.5</v>
      </c>
      <c r="H388" s="14">
        <v>3</v>
      </c>
      <c r="I388" s="15">
        <v>32.299999999999997</v>
      </c>
      <c r="J388" s="14">
        <v>1</v>
      </c>
      <c r="K388" s="15">
        <v>32.299999999999997</v>
      </c>
      <c r="L388" s="15">
        <v>3</v>
      </c>
      <c r="M388" s="15">
        <v>30.4</v>
      </c>
    </row>
    <row r="389" spans="1:13">
      <c r="A389" s="1" t="s">
        <v>3</v>
      </c>
      <c r="B389" s="14" t="s">
        <v>915</v>
      </c>
      <c r="C389" s="4">
        <f>D389+E389</f>
        <v>12</v>
      </c>
      <c r="D389" s="8">
        <f>(F389+H389+J389)*2</f>
        <v>6</v>
      </c>
      <c r="E389" s="8">
        <f>5-RIGHT(G389,1)+5-RIGHT(I389,1)+5-RIGHT(K389,1)</f>
        <v>6</v>
      </c>
      <c r="F389" s="5">
        <v>0</v>
      </c>
      <c r="G389" s="5">
        <v>0.5</v>
      </c>
      <c r="H389" s="14">
        <v>1</v>
      </c>
      <c r="I389" s="15">
        <v>41.2</v>
      </c>
      <c r="J389" s="14">
        <v>2</v>
      </c>
      <c r="K389" s="15">
        <v>41.2</v>
      </c>
      <c r="L389" s="15">
        <v>1</v>
      </c>
      <c r="M389" s="15">
        <v>43.1</v>
      </c>
    </row>
    <row r="390" spans="1:13">
      <c r="A390" s="1" t="s">
        <v>3</v>
      </c>
      <c r="B390" s="14" t="s">
        <v>566</v>
      </c>
      <c r="C390" s="4">
        <f>D390+E390</f>
        <v>12</v>
      </c>
      <c r="D390" s="8">
        <f>(F390+H390+J390)*2</f>
        <v>6</v>
      </c>
      <c r="E390" s="8">
        <f>5-RIGHT(G390,1)+5-RIGHT(I390,1)+5-RIGHT(K390,1)</f>
        <v>6</v>
      </c>
      <c r="F390" s="14">
        <v>2</v>
      </c>
      <c r="G390" s="15">
        <v>52.2</v>
      </c>
      <c r="H390" s="14">
        <v>1</v>
      </c>
      <c r="I390" s="14">
        <v>52.2</v>
      </c>
      <c r="J390" s="5">
        <v>0</v>
      </c>
      <c r="K390" s="5">
        <v>0.5</v>
      </c>
      <c r="L390" s="14">
        <v>1</v>
      </c>
      <c r="M390" s="15">
        <v>59.4</v>
      </c>
    </row>
    <row r="391" spans="1:13">
      <c r="A391" s="1" t="s">
        <v>3</v>
      </c>
      <c r="B391" s="14" t="s">
        <v>532</v>
      </c>
      <c r="C391" s="4">
        <f>D391+E391</f>
        <v>11</v>
      </c>
      <c r="D391" s="8">
        <f>(F391+H391+J391)*2</f>
        <v>6</v>
      </c>
      <c r="E391" s="8">
        <f>5-RIGHT(G391,1)+5-RIGHT(I391,1)+5-RIGHT(K391,1)</f>
        <v>5</v>
      </c>
      <c r="F391" s="14">
        <v>1</v>
      </c>
      <c r="G391" s="15">
        <v>14.4</v>
      </c>
      <c r="H391" s="14">
        <v>1</v>
      </c>
      <c r="I391" s="15">
        <v>14.2</v>
      </c>
      <c r="J391" s="14">
        <v>1</v>
      </c>
      <c r="K391" s="15">
        <v>14.4</v>
      </c>
      <c r="L391" s="5">
        <v>0</v>
      </c>
      <c r="M391" s="5">
        <v>0.5</v>
      </c>
    </row>
    <row r="392" spans="1:13">
      <c r="A392" s="1" t="s">
        <v>3</v>
      </c>
      <c r="B392" s="14" t="s">
        <v>762</v>
      </c>
      <c r="C392" s="4">
        <f>D392+E392</f>
        <v>11</v>
      </c>
      <c r="D392" s="8">
        <f>(F392+H392+J392)*2</f>
        <v>8</v>
      </c>
      <c r="E392" s="8">
        <f>5-RIGHT(G392,1)+5-RIGHT(I392,1)+5-RIGHT(K392,1)</f>
        <v>3</v>
      </c>
      <c r="F392" s="14">
        <v>4</v>
      </c>
      <c r="G392" s="15">
        <v>63.2</v>
      </c>
      <c r="H392" s="5">
        <v>0</v>
      </c>
      <c r="I392" s="5">
        <v>0.5</v>
      </c>
      <c r="J392" s="5">
        <v>0</v>
      </c>
      <c r="K392" s="5">
        <v>0.5</v>
      </c>
      <c r="L392" s="5">
        <v>0</v>
      </c>
      <c r="M392" s="5">
        <v>0.5</v>
      </c>
    </row>
    <row r="393" spans="1:13">
      <c r="A393" s="1" t="s">
        <v>3</v>
      </c>
      <c r="B393" s="14" t="s">
        <v>770</v>
      </c>
      <c r="C393" s="4">
        <f>D393+E393</f>
        <v>11</v>
      </c>
      <c r="D393" s="8">
        <f>(F393+H393+J393)*2</f>
        <v>6</v>
      </c>
      <c r="E393" s="8">
        <f>5-RIGHT(G393,1)+5-RIGHT(I393,1)+5-RIGHT(K393,1)</f>
        <v>5</v>
      </c>
      <c r="F393" s="14">
        <v>1</v>
      </c>
      <c r="G393" s="15">
        <v>64.400000000000006</v>
      </c>
      <c r="H393" s="14">
        <v>1</v>
      </c>
      <c r="I393" s="14">
        <v>64.400000000000006</v>
      </c>
      <c r="J393" s="14">
        <v>1</v>
      </c>
      <c r="K393" s="15">
        <v>64.2</v>
      </c>
      <c r="L393" s="5">
        <v>0</v>
      </c>
      <c r="M393" s="5">
        <v>0.5</v>
      </c>
    </row>
    <row r="394" spans="1:13">
      <c r="A394" s="1" t="s">
        <v>3</v>
      </c>
      <c r="B394" s="14" t="s">
        <v>523</v>
      </c>
      <c r="C394" s="4">
        <f>D394+E394</f>
        <v>11</v>
      </c>
      <c r="D394" s="8">
        <f>(F394+H394+J394)*2</f>
        <v>6</v>
      </c>
      <c r="E394" s="8">
        <f>5-RIGHT(G394,1)+5-RIGHT(I394,1)+5-RIGHT(K394,1)</f>
        <v>5</v>
      </c>
      <c r="F394" s="14">
        <v>1</v>
      </c>
      <c r="G394" s="15">
        <v>12.4</v>
      </c>
      <c r="H394" s="14">
        <v>1</v>
      </c>
      <c r="I394" s="15">
        <v>12.4</v>
      </c>
      <c r="J394" s="14">
        <v>1</v>
      </c>
      <c r="K394" s="15">
        <v>12.2</v>
      </c>
      <c r="L394" s="5">
        <v>0</v>
      </c>
      <c r="M394" s="5">
        <v>0.5</v>
      </c>
    </row>
    <row r="395" spans="1:13">
      <c r="A395" s="1" t="s">
        <v>3</v>
      </c>
      <c r="B395" s="14" t="s">
        <v>526</v>
      </c>
      <c r="C395" s="4">
        <f>D395+E395</f>
        <v>11</v>
      </c>
      <c r="D395" s="8">
        <f>(F395+H395+J395)*2</f>
        <v>4</v>
      </c>
      <c r="E395" s="8">
        <f>5-RIGHT(G395,1)+5-RIGHT(I395,1)+5-RIGHT(K395,1)</f>
        <v>7</v>
      </c>
      <c r="F395" s="14">
        <v>1</v>
      </c>
      <c r="G395" s="15">
        <v>12.2</v>
      </c>
      <c r="H395" s="14">
        <v>1</v>
      </c>
      <c r="I395" s="15">
        <v>12.1</v>
      </c>
      <c r="J395" s="5">
        <v>0</v>
      </c>
      <c r="K395" s="5">
        <v>0.5</v>
      </c>
      <c r="L395" s="15">
        <v>1</v>
      </c>
      <c r="M395" s="15">
        <v>1.4</v>
      </c>
    </row>
    <row r="396" spans="1:13">
      <c r="A396" s="1" t="s">
        <v>3</v>
      </c>
      <c r="B396" s="14" t="s">
        <v>781</v>
      </c>
      <c r="C396" s="4">
        <f>D396+E396</f>
        <v>11</v>
      </c>
      <c r="D396" s="8">
        <f>(F396+H396+J396)*2</f>
        <v>6</v>
      </c>
      <c r="E396" s="8">
        <f>5-RIGHT(G396,1)+5-RIGHT(I396,1)+5-RIGHT(K396,1)</f>
        <v>5</v>
      </c>
      <c r="F396" s="14">
        <v>1</v>
      </c>
      <c r="G396" s="15">
        <v>53.3</v>
      </c>
      <c r="H396" s="14">
        <v>1</v>
      </c>
      <c r="I396" s="14">
        <v>53.3</v>
      </c>
      <c r="J396" s="14">
        <v>1</v>
      </c>
      <c r="K396" s="15">
        <v>53.4</v>
      </c>
      <c r="L396" s="15">
        <v>3</v>
      </c>
      <c r="M396" s="15">
        <v>56.1</v>
      </c>
    </row>
    <row r="397" spans="1:13">
      <c r="A397" s="1" t="s">
        <v>3</v>
      </c>
      <c r="B397" s="14" t="s">
        <v>564</v>
      </c>
      <c r="C397" s="4">
        <f>D397+E397</f>
        <v>11</v>
      </c>
      <c r="D397" s="8">
        <f>(F397+H397+J397)*2</f>
        <v>6</v>
      </c>
      <c r="E397" s="8">
        <f>5-RIGHT(G397,1)+5-RIGHT(I397,1)+5-RIGHT(K397,1)</f>
        <v>5</v>
      </c>
      <c r="F397" s="5">
        <v>0</v>
      </c>
      <c r="G397" s="5">
        <v>0.5</v>
      </c>
      <c r="H397" s="14">
        <v>1</v>
      </c>
      <c r="I397" s="15">
        <v>34.299999999999997</v>
      </c>
      <c r="J397" s="14">
        <v>2</v>
      </c>
      <c r="K397" s="15">
        <v>34.200000000000003</v>
      </c>
      <c r="L397" s="15">
        <v>2</v>
      </c>
      <c r="M397" s="15">
        <v>60.1</v>
      </c>
    </row>
    <row r="398" spans="1:13">
      <c r="A398" s="1" t="s">
        <v>3</v>
      </c>
      <c r="B398" s="14" t="s">
        <v>755</v>
      </c>
      <c r="C398" s="4">
        <f>D398+E398</f>
        <v>11</v>
      </c>
      <c r="D398" s="8">
        <f>(F398+H398+J398)*2</f>
        <v>8</v>
      </c>
      <c r="E398" s="8">
        <f>5-RIGHT(G398,1)+5-RIGHT(I398,1)+5-RIGHT(K398,1)</f>
        <v>3</v>
      </c>
      <c r="F398" s="14">
        <v>2</v>
      </c>
      <c r="G398" s="15">
        <v>57.4</v>
      </c>
      <c r="H398" s="5">
        <v>0</v>
      </c>
      <c r="I398" s="5">
        <v>0.5</v>
      </c>
      <c r="J398" s="14">
        <v>2</v>
      </c>
      <c r="K398" s="15">
        <v>57.3</v>
      </c>
      <c r="L398" s="15">
        <v>2</v>
      </c>
      <c r="M398" s="15">
        <v>60.2</v>
      </c>
    </row>
    <row r="399" spans="1:13">
      <c r="A399" s="1" t="s">
        <v>3</v>
      </c>
      <c r="B399" s="14" t="s">
        <v>851</v>
      </c>
      <c r="C399" s="4">
        <f>D399+E399</f>
        <v>10</v>
      </c>
      <c r="D399" s="8">
        <f>(F399+H399+J399)*2</f>
        <v>8</v>
      </c>
      <c r="E399" s="8">
        <f>5-RIGHT(G399,1)+5-RIGHT(I399,1)+5-RIGHT(K399,1)</f>
        <v>2</v>
      </c>
      <c r="F399" s="5">
        <v>0</v>
      </c>
      <c r="G399" s="5">
        <v>0.5</v>
      </c>
      <c r="H399" s="14">
        <v>4</v>
      </c>
      <c r="I399" s="15">
        <v>5.3</v>
      </c>
      <c r="J399" s="5">
        <v>0</v>
      </c>
      <c r="K399" s="5">
        <v>0.5</v>
      </c>
      <c r="L399" s="5">
        <v>0</v>
      </c>
      <c r="M399" s="5">
        <v>0.5</v>
      </c>
    </row>
    <row r="400" spans="1:13">
      <c r="A400" s="1" t="s">
        <v>3</v>
      </c>
      <c r="B400" s="14" t="s">
        <v>498</v>
      </c>
      <c r="C400" s="4">
        <f>D400+E400</f>
        <v>10</v>
      </c>
      <c r="D400" s="8">
        <f>(F400+H400+J400)*2</f>
        <v>6</v>
      </c>
      <c r="E400" s="8">
        <f>5-RIGHT(G400,1)+5-RIGHT(I400,1)+5-RIGHT(K400,1)</f>
        <v>4</v>
      </c>
      <c r="F400" s="14">
        <v>3</v>
      </c>
      <c r="G400" s="15">
        <v>4.0999999999999996</v>
      </c>
      <c r="H400" s="5">
        <v>0</v>
      </c>
      <c r="I400" s="5">
        <v>0.5</v>
      </c>
      <c r="J400" s="5">
        <v>0</v>
      </c>
      <c r="K400" s="5">
        <v>0.5</v>
      </c>
      <c r="L400" s="5">
        <v>0</v>
      </c>
      <c r="M400" s="5">
        <v>0.5</v>
      </c>
    </row>
    <row r="401" spans="1:13">
      <c r="A401" s="1" t="s">
        <v>3</v>
      </c>
      <c r="B401" s="14" t="s">
        <v>136</v>
      </c>
      <c r="C401" s="4">
        <f>D401+E401</f>
        <v>10</v>
      </c>
      <c r="D401" s="8">
        <f>(F401+H401+J401)*2</f>
        <v>6</v>
      </c>
      <c r="E401" s="8">
        <f>5-RIGHT(G401,1)+5-RIGHT(I401,1)+5-RIGHT(K401,1)</f>
        <v>4</v>
      </c>
      <c r="F401" s="14">
        <v>3</v>
      </c>
      <c r="G401" s="15">
        <v>7.1</v>
      </c>
      <c r="H401" s="5">
        <v>0</v>
      </c>
      <c r="I401" s="5">
        <v>0.5</v>
      </c>
      <c r="J401" s="5">
        <v>0</v>
      </c>
      <c r="K401" s="5">
        <v>0.5</v>
      </c>
      <c r="L401" s="5">
        <v>0</v>
      </c>
      <c r="M401" s="5">
        <v>0.5</v>
      </c>
    </row>
    <row r="402" spans="1:13">
      <c r="A402" s="1" t="s">
        <v>3</v>
      </c>
      <c r="B402" s="14" t="s">
        <v>575</v>
      </c>
      <c r="C402" s="4">
        <f>D402+E402</f>
        <v>10</v>
      </c>
      <c r="D402" s="8">
        <f>(F402+H402+J402)*2</f>
        <v>6</v>
      </c>
      <c r="E402" s="8">
        <f>5-RIGHT(G402,1)+5-RIGHT(I402,1)+5-RIGHT(K402,1)</f>
        <v>4</v>
      </c>
      <c r="F402" s="14">
        <v>1</v>
      </c>
      <c r="G402" s="15">
        <v>19.399999999999999</v>
      </c>
      <c r="H402" s="14">
        <v>1</v>
      </c>
      <c r="I402" s="15">
        <v>19.399999999999999</v>
      </c>
      <c r="J402" s="14">
        <v>1</v>
      </c>
      <c r="K402" s="15">
        <v>19.3</v>
      </c>
      <c r="L402" s="5">
        <v>0</v>
      </c>
      <c r="M402" s="5">
        <v>0.5</v>
      </c>
    </row>
    <row r="403" spans="1:13">
      <c r="A403" s="1" t="s">
        <v>3</v>
      </c>
      <c r="B403" s="14" t="s">
        <v>597</v>
      </c>
      <c r="C403" s="4">
        <f>D403+E403</f>
        <v>10</v>
      </c>
      <c r="D403" s="8">
        <f>(F403+H403+J403)*2</f>
        <v>8</v>
      </c>
      <c r="E403" s="8">
        <f>5-RIGHT(G403,1)+5-RIGHT(I403,1)+5-RIGHT(K403,1)</f>
        <v>2</v>
      </c>
      <c r="F403" s="14">
        <v>2</v>
      </c>
      <c r="G403" s="15">
        <v>28.4</v>
      </c>
      <c r="H403" s="5">
        <v>0</v>
      </c>
      <c r="I403" s="5">
        <v>0.5</v>
      </c>
      <c r="J403" s="14">
        <v>2</v>
      </c>
      <c r="K403" s="15">
        <v>28.4</v>
      </c>
      <c r="L403" s="15">
        <v>2</v>
      </c>
      <c r="M403" s="15">
        <v>17.3</v>
      </c>
    </row>
    <row r="404" spans="1:13">
      <c r="A404" s="1" t="s">
        <v>3</v>
      </c>
      <c r="B404" s="14" t="s">
        <v>576</v>
      </c>
      <c r="C404" s="4">
        <f>D404+E404</f>
        <v>10</v>
      </c>
      <c r="D404" s="8">
        <f>(F404+H404+J404)*2</f>
        <v>4</v>
      </c>
      <c r="E404" s="8">
        <f>5-RIGHT(G404,1)+5-RIGHT(I404,1)+5-RIGHT(K404,1)</f>
        <v>6</v>
      </c>
      <c r="F404" s="14">
        <v>1</v>
      </c>
      <c r="G404" s="15">
        <v>17.2</v>
      </c>
      <c r="H404" s="14">
        <v>1</v>
      </c>
      <c r="I404" s="15">
        <v>17.2</v>
      </c>
      <c r="J404" s="5">
        <v>0</v>
      </c>
      <c r="K404" s="5">
        <v>0.5</v>
      </c>
      <c r="L404" s="15">
        <v>1</v>
      </c>
      <c r="M404" s="15">
        <v>19.2</v>
      </c>
    </row>
    <row r="405" spans="1:13">
      <c r="A405" s="1" t="s">
        <v>3</v>
      </c>
      <c r="B405" s="14" t="s">
        <v>546</v>
      </c>
      <c r="C405" s="4">
        <f>D405+E405</f>
        <v>10</v>
      </c>
      <c r="D405" s="8">
        <f>(F405+H405+J405)*2</f>
        <v>6</v>
      </c>
      <c r="E405" s="8">
        <f>5-RIGHT(G405,1)+5-RIGHT(I405,1)+5-RIGHT(K405,1)</f>
        <v>4</v>
      </c>
      <c r="F405" s="5">
        <v>0</v>
      </c>
      <c r="G405" s="5">
        <v>0.5</v>
      </c>
      <c r="H405" s="14">
        <v>1</v>
      </c>
      <c r="I405" s="15">
        <v>20.399999999999999</v>
      </c>
      <c r="J405" s="14">
        <v>2</v>
      </c>
      <c r="K405" s="15">
        <v>20.2</v>
      </c>
      <c r="L405" s="15">
        <v>5</v>
      </c>
      <c r="M405" s="15">
        <v>31.2</v>
      </c>
    </row>
    <row r="406" spans="1:13">
      <c r="A406" s="1" t="s">
        <v>3</v>
      </c>
      <c r="B406" s="14" t="s">
        <v>653</v>
      </c>
      <c r="C406" s="4">
        <f>D406+E406</f>
        <v>10</v>
      </c>
      <c r="D406" s="8">
        <f>(F406+H406+J406)*2</f>
        <v>6</v>
      </c>
      <c r="E406" s="8">
        <f>5-RIGHT(G406,1)+5-RIGHT(I406,1)+5-RIGHT(K406,1)</f>
        <v>4</v>
      </c>
      <c r="F406" s="14">
        <v>2</v>
      </c>
      <c r="G406" s="15">
        <v>44.2</v>
      </c>
      <c r="H406" s="14">
        <v>1</v>
      </c>
      <c r="I406" s="15">
        <v>44.4</v>
      </c>
      <c r="J406" s="5">
        <v>0</v>
      </c>
      <c r="K406" s="5">
        <v>0.5</v>
      </c>
      <c r="L406" s="15">
        <v>3</v>
      </c>
      <c r="M406" s="15">
        <v>34.200000000000003</v>
      </c>
    </row>
    <row r="407" spans="1:13">
      <c r="A407" s="1" t="s">
        <v>3</v>
      </c>
      <c r="B407" s="14" t="s">
        <v>633</v>
      </c>
      <c r="C407" s="4">
        <f>D407+E407</f>
        <v>10</v>
      </c>
      <c r="D407" s="8">
        <f>(F407+H407+J407)*2</f>
        <v>6</v>
      </c>
      <c r="E407" s="8">
        <f>5-RIGHT(G407,1)+5-RIGHT(I407,1)+5-RIGHT(K407,1)</f>
        <v>4</v>
      </c>
      <c r="F407" s="14">
        <v>1</v>
      </c>
      <c r="G407" s="15">
        <v>37.4</v>
      </c>
      <c r="H407" s="14">
        <v>1</v>
      </c>
      <c r="I407" s="15">
        <v>37.4</v>
      </c>
      <c r="J407" s="14">
        <v>1</v>
      </c>
      <c r="K407" s="15">
        <v>37.299999999999997</v>
      </c>
      <c r="L407" s="15">
        <v>1</v>
      </c>
      <c r="M407" s="15">
        <v>39.200000000000003</v>
      </c>
    </row>
    <row r="408" spans="1:13">
      <c r="A408" s="1" t="s">
        <v>3</v>
      </c>
      <c r="B408" s="14" t="s">
        <v>883</v>
      </c>
      <c r="C408" s="4">
        <f>D408+E408</f>
        <v>10</v>
      </c>
      <c r="D408" s="8">
        <f>(F408+H408+J408)*2</f>
        <v>6</v>
      </c>
      <c r="E408" s="8">
        <f>5-RIGHT(G408,1)+5-RIGHT(I408,1)+5-RIGHT(K408,1)</f>
        <v>4</v>
      </c>
      <c r="F408" s="5">
        <v>0</v>
      </c>
      <c r="G408" s="5">
        <v>0.5</v>
      </c>
      <c r="H408" s="14">
        <v>2</v>
      </c>
      <c r="I408" s="15">
        <v>60.2</v>
      </c>
      <c r="J408" s="14">
        <v>1</v>
      </c>
      <c r="K408" s="15">
        <v>60.4</v>
      </c>
      <c r="L408" s="14">
        <v>1</v>
      </c>
      <c r="M408" s="15">
        <v>49.3</v>
      </c>
    </row>
    <row r="409" spans="1:13">
      <c r="A409" s="1" t="s">
        <v>3</v>
      </c>
      <c r="B409" s="14" t="s">
        <v>874</v>
      </c>
      <c r="C409" s="4">
        <f>D409+E409</f>
        <v>9</v>
      </c>
      <c r="D409" s="8">
        <f>(F409+H409+J409)*2</f>
        <v>4</v>
      </c>
      <c r="E409" s="8">
        <f>5-RIGHT(G409,1)+5-RIGHT(I409,1)+5-RIGHT(K409,1)</f>
        <v>5</v>
      </c>
      <c r="F409" s="5">
        <v>0</v>
      </c>
      <c r="G409" s="5">
        <v>0.5</v>
      </c>
      <c r="H409" s="14">
        <v>1</v>
      </c>
      <c r="I409" s="15">
        <v>52.3</v>
      </c>
      <c r="J409" s="14">
        <v>1</v>
      </c>
      <c r="K409" s="15">
        <v>52.2</v>
      </c>
      <c r="L409" s="5">
        <v>0</v>
      </c>
      <c r="M409" s="5">
        <v>0.5</v>
      </c>
    </row>
    <row r="410" spans="1:13">
      <c r="A410" s="1" t="s">
        <v>3</v>
      </c>
      <c r="B410" s="14" t="s">
        <v>562</v>
      </c>
      <c r="C410" s="4">
        <f>D410+E410</f>
        <v>9</v>
      </c>
      <c r="D410" s="8">
        <f>(F410+H410+J410)*2</f>
        <v>4</v>
      </c>
      <c r="E410" s="8">
        <f>5-RIGHT(G410,1)+5-RIGHT(I410,1)+5-RIGHT(K410,1)</f>
        <v>5</v>
      </c>
      <c r="F410" s="5">
        <v>0</v>
      </c>
      <c r="G410" s="5">
        <v>0.5</v>
      </c>
      <c r="H410" s="14">
        <v>1</v>
      </c>
      <c r="I410" s="15">
        <v>41.4</v>
      </c>
      <c r="J410" s="14">
        <v>1</v>
      </c>
      <c r="K410" s="15">
        <v>41.1</v>
      </c>
      <c r="L410" s="5">
        <v>0</v>
      </c>
      <c r="M410" s="5">
        <v>0.5</v>
      </c>
    </row>
    <row r="411" spans="1:13">
      <c r="A411" s="1" t="s">
        <v>951</v>
      </c>
      <c r="B411" s="2" t="s">
        <v>880</v>
      </c>
      <c r="C411" s="4">
        <f>D411+E411</f>
        <v>9</v>
      </c>
      <c r="D411" s="8">
        <f>(F411+H411+J411)*2</f>
        <v>4</v>
      </c>
      <c r="E411" s="8">
        <f>5-RIGHT(G411,1)+5-RIGHT(I411,1)+5-RIGHT(K411,1)</f>
        <v>5</v>
      </c>
      <c r="F411" s="5">
        <v>0</v>
      </c>
      <c r="G411" s="5">
        <v>0.5</v>
      </c>
      <c r="H411" s="14">
        <v>1</v>
      </c>
      <c r="I411" s="15">
        <v>64.099999999999994</v>
      </c>
      <c r="J411" s="14">
        <v>1</v>
      </c>
      <c r="K411" s="15">
        <v>64.400000000000006</v>
      </c>
      <c r="L411" s="5">
        <v>0</v>
      </c>
      <c r="M411" s="5">
        <v>0.5</v>
      </c>
    </row>
    <row r="412" spans="1:13">
      <c r="A412" s="1" t="s">
        <v>951</v>
      </c>
      <c r="B412" s="2" t="s">
        <v>887</v>
      </c>
      <c r="C412" s="4">
        <f>D412+E412</f>
        <v>9</v>
      </c>
      <c r="D412" s="8">
        <f>(F412+H412+J412)*2</f>
        <v>4</v>
      </c>
      <c r="E412" s="8">
        <f>5-RIGHT(G412,1)+5-RIGHT(I412,1)+5-RIGHT(K412,1)</f>
        <v>5</v>
      </c>
      <c r="F412" s="5">
        <v>0</v>
      </c>
      <c r="G412" s="5">
        <v>0.5</v>
      </c>
      <c r="H412" s="14">
        <v>1</v>
      </c>
      <c r="I412" s="15">
        <v>53.2</v>
      </c>
      <c r="J412" s="14">
        <v>1</v>
      </c>
      <c r="K412" s="15">
        <v>53.3</v>
      </c>
      <c r="L412" s="5">
        <v>0</v>
      </c>
      <c r="M412" s="5">
        <v>0.5</v>
      </c>
    </row>
    <row r="413" spans="1:13">
      <c r="A413" s="1" t="s">
        <v>3</v>
      </c>
      <c r="B413" s="14" t="s">
        <v>598</v>
      </c>
      <c r="C413" s="4">
        <f>D413+E413</f>
        <v>9</v>
      </c>
      <c r="D413" s="8">
        <f>(F413+H413+J413)*2</f>
        <v>6</v>
      </c>
      <c r="E413" s="8">
        <f>5-RIGHT(G413,1)+5-RIGHT(I413,1)+5-RIGHT(K413,1)</f>
        <v>3</v>
      </c>
      <c r="F413" s="14">
        <v>3</v>
      </c>
      <c r="G413" s="15">
        <v>26.2</v>
      </c>
      <c r="H413" s="5">
        <v>0</v>
      </c>
      <c r="I413" s="5">
        <v>0.5</v>
      </c>
      <c r="J413" s="5">
        <v>0</v>
      </c>
      <c r="K413" s="5">
        <v>0.5</v>
      </c>
      <c r="L413" s="5">
        <v>0</v>
      </c>
      <c r="M413" s="5">
        <v>0.5</v>
      </c>
    </row>
    <row r="414" spans="1:13">
      <c r="A414" s="1" t="s">
        <v>3</v>
      </c>
      <c r="B414" s="14" t="s">
        <v>537</v>
      </c>
      <c r="C414" s="4">
        <f>D414+E414</f>
        <v>9</v>
      </c>
      <c r="D414" s="8">
        <f>(F414+H414+J414)*2</f>
        <v>6</v>
      </c>
      <c r="E414" s="8">
        <f>5-RIGHT(G414,1)+5-RIGHT(I414,1)+5-RIGHT(K414,1)</f>
        <v>3</v>
      </c>
      <c r="F414" s="14">
        <v>3</v>
      </c>
      <c r="G414" s="15">
        <v>16.2</v>
      </c>
      <c r="H414" s="5">
        <v>0</v>
      </c>
      <c r="I414" s="5">
        <v>0.5</v>
      </c>
      <c r="J414" s="5">
        <v>0</v>
      </c>
      <c r="K414" s="5">
        <v>0.5</v>
      </c>
      <c r="L414" s="5">
        <v>0</v>
      </c>
      <c r="M414" s="5">
        <v>0.5</v>
      </c>
    </row>
    <row r="415" spans="1:13">
      <c r="A415" s="1" t="s">
        <v>3</v>
      </c>
      <c r="B415" s="14" t="s">
        <v>529</v>
      </c>
      <c r="C415" s="4">
        <f>D415+E415</f>
        <v>9</v>
      </c>
      <c r="D415" s="8">
        <f>(F415+H415+J415)*2</f>
        <v>6</v>
      </c>
      <c r="E415" s="8">
        <f>5-RIGHT(G415,1)+5-RIGHT(I415,1)+5-RIGHT(K415,1)</f>
        <v>3</v>
      </c>
      <c r="F415" s="14">
        <v>1</v>
      </c>
      <c r="G415" s="15">
        <v>16.399999999999999</v>
      </c>
      <c r="H415" s="5">
        <v>0</v>
      </c>
      <c r="I415" s="5">
        <v>0.5</v>
      </c>
      <c r="J415" s="15">
        <v>2</v>
      </c>
      <c r="K415" s="15">
        <v>16.3</v>
      </c>
      <c r="L415" s="15">
        <v>1</v>
      </c>
      <c r="M415" s="15">
        <v>14.2</v>
      </c>
    </row>
    <row r="416" spans="1:13">
      <c r="A416" s="1" t="s">
        <v>3</v>
      </c>
      <c r="B416" s="14" t="s">
        <v>519</v>
      </c>
      <c r="C416" s="4">
        <f>D416+E416</f>
        <v>9</v>
      </c>
      <c r="D416" s="8">
        <f>(F416+H416+J416)*2</f>
        <v>6</v>
      </c>
      <c r="E416" s="8">
        <f>5-RIGHT(G416,1)+5-RIGHT(I416,1)+5-RIGHT(K416,1)</f>
        <v>3</v>
      </c>
      <c r="F416" s="14">
        <v>1</v>
      </c>
      <c r="G416" s="15">
        <v>13.4</v>
      </c>
      <c r="H416" s="14">
        <v>1</v>
      </c>
      <c r="I416" s="15">
        <v>13.4</v>
      </c>
      <c r="J416" s="14">
        <v>1</v>
      </c>
      <c r="K416" s="15">
        <v>13.4</v>
      </c>
      <c r="L416" s="15">
        <v>2</v>
      </c>
      <c r="M416" s="15">
        <v>16.3</v>
      </c>
    </row>
    <row r="417" spans="1:13">
      <c r="A417" s="1" t="s">
        <v>3</v>
      </c>
      <c r="B417" s="14" t="s">
        <v>593</v>
      </c>
      <c r="C417" s="4">
        <f>D417+E417</f>
        <v>9</v>
      </c>
      <c r="D417" s="8">
        <f>(F417+H417+J417)*2</f>
        <v>6</v>
      </c>
      <c r="E417" s="8">
        <f>5-RIGHT(G417,1)+5-RIGHT(I417,1)+5-RIGHT(K417,1)</f>
        <v>3</v>
      </c>
      <c r="F417" s="14">
        <v>1</v>
      </c>
      <c r="G417" s="15">
        <v>31.4</v>
      </c>
      <c r="H417" s="14">
        <v>1</v>
      </c>
      <c r="I417" s="15">
        <v>31.4</v>
      </c>
      <c r="J417" s="14">
        <v>1</v>
      </c>
      <c r="K417" s="15">
        <v>31.4</v>
      </c>
      <c r="L417" s="15">
        <v>1</v>
      </c>
      <c r="M417" s="15">
        <v>21.1</v>
      </c>
    </row>
    <row r="418" spans="1:13">
      <c r="A418" s="1" t="s">
        <v>951</v>
      </c>
      <c r="B418" s="2" t="s">
        <v>898</v>
      </c>
      <c r="C418" s="4">
        <f>D418+E418</f>
        <v>9</v>
      </c>
      <c r="D418" s="8">
        <f>(F418+H418+J418)*2</f>
        <v>6</v>
      </c>
      <c r="E418" s="8">
        <f>5-RIGHT(G418,1)+5-RIGHT(I418,1)+5-RIGHT(K418,1)</f>
        <v>3</v>
      </c>
      <c r="F418" s="5">
        <v>0</v>
      </c>
      <c r="G418" s="5">
        <v>0.5</v>
      </c>
      <c r="H418" s="5">
        <v>0</v>
      </c>
      <c r="I418" s="5">
        <v>0.5</v>
      </c>
      <c r="J418" s="15">
        <v>3</v>
      </c>
      <c r="K418" s="15">
        <v>21.2</v>
      </c>
      <c r="L418" s="15">
        <v>4</v>
      </c>
      <c r="M418" s="15">
        <v>24.1</v>
      </c>
    </row>
    <row r="419" spans="1:13">
      <c r="A419" s="1" t="s">
        <v>3</v>
      </c>
      <c r="B419" s="14" t="s">
        <v>610</v>
      </c>
      <c r="C419" s="4">
        <f>D419+E419</f>
        <v>9</v>
      </c>
      <c r="D419" s="8">
        <f>(F419+H419+J419)*2</f>
        <v>6</v>
      </c>
      <c r="E419" s="8">
        <f>5-RIGHT(G419,1)+5-RIGHT(I419,1)+5-RIGHT(K419,1)</f>
        <v>3</v>
      </c>
      <c r="F419" s="14">
        <v>1</v>
      </c>
      <c r="G419" s="15">
        <v>18.399999999999999</v>
      </c>
      <c r="H419" s="5">
        <v>0</v>
      </c>
      <c r="I419" s="5">
        <v>0.5</v>
      </c>
      <c r="J419" s="15">
        <v>2</v>
      </c>
      <c r="K419" s="15">
        <v>18.3</v>
      </c>
      <c r="L419" s="15">
        <v>4</v>
      </c>
      <c r="M419" s="15">
        <v>28.3</v>
      </c>
    </row>
    <row r="420" spans="1:13">
      <c r="A420" s="1" t="s">
        <v>3</v>
      </c>
      <c r="B420" s="14" t="s">
        <v>775</v>
      </c>
      <c r="C420" s="4">
        <f>D420+E420</f>
        <v>9</v>
      </c>
      <c r="D420" s="8">
        <f>(F420+H420+J420)*2</f>
        <v>6</v>
      </c>
      <c r="E420" s="8">
        <f>5-RIGHT(G420,1)+5-RIGHT(I420,1)+5-RIGHT(K420,1)</f>
        <v>3</v>
      </c>
      <c r="F420" s="14">
        <v>1</v>
      </c>
      <c r="G420" s="15">
        <v>50.4</v>
      </c>
      <c r="H420" s="14">
        <v>1</v>
      </c>
      <c r="I420" s="14">
        <v>50.4</v>
      </c>
      <c r="J420" s="14">
        <v>1</v>
      </c>
      <c r="K420" s="15">
        <v>50.4</v>
      </c>
      <c r="L420" s="15">
        <v>4</v>
      </c>
      <c r="M420" s="15">
        <v>38.4</v>
      </c>
    </row>
    <row r="421" spans="1:13">
      <c r="A421" s="1" t="s">
        <v>3</v>
      </c>
      <c r="B421" s="14" t="s">
        <v>654</v>
      </c>
      <c r="C421" s="4">
        <f>D421+E421</f>
        <v>9</v>
      </c>
      <c r="D421" s="8">
        <f>(F421+H421+J421)*2</f>
        <v>4</v>
      </c>
      <c r="E421" s="8">
        <f>5-RIGHT(G421,1)+5-RIGHT(I421,1)+5-RIGHT(K421,1)</f>
        <v>5</v>
      </c>
      <c r="F421" s="14">
        <v>1</v>
      </c>
      <c r="G421" s="15">
        <v>43.3</v>
      </c>
      <c r="H421" s="5">
        <v>0</v>
      </c>
      <c r="I421" s="5">
        <v>0.5</v>
      </c>
      <c r="J421" s="14">
        <v>1</v>
      </c>
      <c r="K421" s="15">
        <v>43.2</v>
      </c>
      <c r="L421" s="15">
        <v>2</v>
      </c>
      <c r="M421" s="15">
        <v>44.4</v>
      </c>
    </row>
    <row r="422" spans="1:13">
      <c r="A422" s="1" t="s">
        <v>3</v>
      </c>
      <c r="B422" s="14" t="s">
        <v>858</v>
      </c>
      <c r="C422" s="4">
        <f>D422+E422</f>
        <v>8</v>
      </c>
      <c r="D422" s="8">
        <f>(F422+H422+J422)*2</f>
        <v>4</v>
      </c>
      <c r="E422" s="8">
        <f>5-RIGHT(G422,1)+5-RIGHT(I422,1)+5-RIGHT(K422,1)</f>
        <v>4</v>
      </c>
      <c r="F422" s="5">
        <v>0</v>
      </c>
      <c r="G422" s="5">
        <v>0.5</v>
      </c>
      <c r="H422" s="14">
        <v>1</v>
      </c>
      <c r="I422" s="15">
        <v>15.4</v>
      </c>
      <c r="J422" s="14">
        <v>1</v>
      </c>
      <c r="K422" s="15">
        <v>15.2</v>
      </c>
      <c r="L422" s="5">
        <v>0</v>
      </c>
      <c r="M422" s="5">
        <v>0.5</v>
      </c>
    </row>
    <row r="423" spans="1:13">
      <c r="A423" s="1" t="s">
        <v>3</v>
      </c>
      <c r="B423" s="14" t="s">
        <v>574</v>
      </c>
      <c r="C423" s="4">
        <f>D423+E423</f>
        <v>8</v>
      </c>
      <c r="D423" s="8">
        <f>(F423+H423+J423)*2</f>
        <v>4</v>
      </c>
      <c r="E423" s="8">
        <f>5-RIGHT(G423,1)+5-RIGHT(I423,1)+5-RIGHT(K423,1)</f>
        <v>4</v>
      </c>
      <c r="F423" s="14">
        <v>2</v>
      </c>
      <c r="G423" s="15">
        <v>20.100000000000001</v>
      </c>
      <c r="H423" s="5">
        <v>0</v>
      </c>
      <c r="I423" s="5">
        <v>0.5</v>
      </c>
      <c r="J423" s="5">
        <v>0</v>
      </c>
      <c r="K423" s="5">
        <v>0.5</v>
      </c>
      <c r="L423" s="5">
        <v>0</v>
      </c>
      <c r="M423" s="5">
        <v>0.5</v>
      </c>
    </row>
    <row r="424" spans="1:13">
      <c r="A424" s="1" t="s">
        <v>3</v>
      </c>
      <c r="B424" s="14" t="s">
        <v>601</v>
      </c>
      <c r="C424" s="4">
        <f>D424+E424</f>
        <v>8</v>
      </c>
      <c r="D424" s="8">
        <f>(F424+H424+J424)*2</f>
        <v>6</v>
      </c>
      <c r="E424" s="8">
        <f>5-RIGHT(G424,1)+5-RIGHT(I424,1)+5-RIGHT(K424,1)</f>
        <v>2</v>
      </c>
      <c r="F424" s="14">
        <v>1</v>
      </c>
      <c r="G424" s="15">
        <v>26.4</v>
      </c>
      <c r="H424" s="14">
        <v>2</v>
      </c>
      <c r="I424" s="15">
        <v>26.4</v>
      </c>
      <c r="J424" s="5">
        <v>0</v>
      </c>
      <c r="K424" s="5">
        <v>0.5</v>
      </c>
      <c r="L424" s="5">
        <v>0</v>
      </c>
      <c r="M424" s="5">
        <v>0.5</v>
      </c>
    </row>
    <row r="425" spans="1:13">
      <c r="A425" s="1" t="s">
        <v>3</v>
      </c>
      <c r="B425" s="14" t="s">
        <v>744</v>
      </c>
      <c r="C425" s="4">
        <f>D425+E425</f>
        <v>8</v>
      </c>
      <c r="D425" s="8">
        <f>(F425+H425+J425)*2</f>
        <v>6</v>
      </c>
      <c r="E425" s="8">
        <f>5-RIGHT(G425,1)+5-RIGHT(I425,1)+5-RIGHT(K425,1)</f>
        <v>2</v>
      </c>
      <c r="F425" s="14">
        <v>3</v>
      </c>
      <c r="G425" s="15">
        <v>50.3</v>
      </c>
      <c r="H425" s="5">
        <v>0</v>
      </c>
      <c r="I425" s="5">
        <v>0.5</v>
      </c>
      <c r="J425" s="5">
        <v>0</v>
      </c>
      <c r="K425" s="5">
        <v>0.5</v>
      </c>
      <c r="L425" s="5">
        <v>0</v>
      </c>
      <c r="M425" s="5">
        <v>0.5</v>
      </c>
    </row>
    <row r="426" spans="1:13">
      <c r="A426" s="1" t="s">
        <v>3</v>
      </c>
      <c r="B426" s="14" t="s">
        <v>864</v>
      </c>
      <c r="C426" s="4">
        <f>D426+E426</f>
        <v>8</v>
      </c>
      <c r="D426" s="8">
        <f>(F426+H426+J426)*2</f>
        <v>4</v>
      </c>
      <c r="E426" s="8">
        <f>5-RIGHT(G426,1)+5-RIGHT(I426,1)+5-RIGHT(K426,1)</f>
        <v>4</v>
      </c>
      <c r="F426" s="5">
        <v>0</v>
      </c>
      <c r="G426" s="5">
        <v>0.5</v>
      </c>
      <c r="H426" s="14">
        <v>1</v>
      </c>
      <c r="I426" s="15">
        <v>37.200000000000003</v>
      </c>
      <c r="J426" s="14">
        <v>1</v>
      </c>
      <c r="K426" s="15">
        <v>37.4</v>
      </c>
      <c r="L426" s="5">
        <v>0</v>
      </c>
      <c r="M426" s="5">
        <v>0.5</v>
      </c>
    </row>
    <row r="427" spans="1:13">
      <c r="A427" s="1" t="s">
        <v>3</v>
      </c>
      <c r="B427" s="14" t="s">
        <v>626</v>
      </c>
      <c r="C427" s="4">
        <f>D427+E427</f>
        <v>8</v>
      </c>
      <c r="D427" s="8">
        <f>(F427+H427+J427)*2</f>
        <v>6</v>
      </c>
      <c r="E427" s="8">
        <f>5-RIGHT(G427,1)+5-RIGHT(I427,1)+5-RIGHT(K427,1)</f>
        <v>2</v>
      </c>
      <c r="F427" s="14">
        <v>2</v>
      </c>
      <c r="G427" s="15">
        <v>33.4</v>
      </c>
      <c r="H427" s="14">
        <v>1</v>
      </c>
      <c r="I427" s="15">
        <v>33.4</v>
      </c>
      <c r="J427" s="5">
        <v>0</v>
      </c>
      <c r="K427" s="5">
        <v>0.5</v>
      </c>
      <c r="L427" s="5">
        <v>0</v>
      </c>
      <c r="M427" s="5">
        <v>0.5</v>
      </c>
    </row>
    <row r="428" spans="1:13">
      <c r="A428" s="1" t="s">
        <v>3</v>
      </c>
      <c r="B428" s="14" t="s">
        <v>42</v>
      </c>
      <c r="C428" s="4">
        <f>D428+E428</f>
        <v>8</v>
      </c>
      <c r="D428" s="8">
        <f>(F428+H428+J428)*2</f>
        <v>4</v>
      </c>
      <c r="E428" s="8">
        <f>5-RIGHT(G428,1)+5-RIGHT(I428,1)+5-RIGHT(K428,1)</f>
        <v>4</v>
      </c>
      <c r="F428" s="5">
        <v>0</v>
      </c>
      <c r="G428" s="5">
        <v>0.5</v>
      </c>
      <c r="H428" s="14">
        <v>1</v>
      </c>
      <c r="I428" s="15">
        <v>21.3</v>
      </c>
      <c r="J428" s="14">
        <v>1</v>
      </c>
      <c r="K428" s="15">
        <v>21.3</v>
      </c>
      <c r="L428" s="5">
        <v>0</v>
      </c>
      <c r="M428" s="5">
        <v>0.5</v>
      </c>
    </row>
    <row r="429" spans="1:13">
      <c r="A429" s="1" t="s">
        <v>3</v>
      </c>
      <c r="B429" s="14" t="s">
        <v>583</v>
      </c>
      <c r="C429" s="4">
        <f>D429+E429</f>
        <v>8</v>
      </c>
      <c r="D429" s="8">
        <f>(F429+H429+J429)*2</f>
        <v>4</v>
      </c>
      <c r="E429" s="8">
        <f>5-RIGHT(G429,1)+5-RIGHT(I429,1)+5-RIGHT(K429,1)</f>
        <v>4</v>
      </c>
      <c r="F429" s="14">
        <v>1</v>
      </c>
      <c r="G429" s="15">
        <v>21.2</v>
      </c>
      <c r="H429" s="14">
        <v>1</v>
      </c>
      <c r="I429" s="15">
        <v>21.4</v>
      </c>
      <c r="J429" s="5">
        <v>0</v>
      </c>
      <c r="K429" s="5">
        <v>0.5</v>
      </c>
      <c r="L429" s="5">
        <v>0</v>
      </c>
      <c r="M429" s="5">
        <v>0.5</v>
      </c>
    </row>
    <row r="430" spans="1:13">
      <c r="A430" s="1" t="s">
        <v>3</v>
      </c>
      <c r="B430" s="14" t="s">
        <v>856</v>
      </c>
      <c r="C430" s="4">
        <f>D430+E430</f>
        <v>8</v>
      </c>
      <c r="D430" s="8">
        <f>(F430+H430+J430)*2</f>
        <v>4</v>
      </c>
      <c r="E430" s="8">
        <f>5-RIGHT(G430,1)+5-RIGHT(I430,1)+5-RIGHT(K430,1)</f>
        <v>4</v>
      </c>
      <c r="F430" s="5">
        <v>0</v>
      </c>
      <c r="G430" s="5">
        <v>0.5</v>
      </c>
      <c r="H430" s="14">
        <v>1</v>
      </c>
      <c r="I430" s="15">
        <v>11.4</v>
      </c>
      <c r="J430" s="14">
        <v>1</v>
      </c>
      <c r="K430" s="15">
        <v>11.2</v>
      </c>
      <c r="L430" s="15">
        <v>1</v>
      </c>
      <c r="M430" s="15">
        <v>1.1000000000000001</v>
      </c>
    </row>
    <row r="431" spans="1:13">
      <c r="A431" s="1" t="s">
        <v>3</v>
      </c>
      <c r="B431" s="14" t="s">
        <v>895</v>
      </c>
      <c r="C431" s="4">
        <f>D431+E431</f>
        <v>8</v>
      </c>
      <c r="D431" s="8">
        <f>(F431+H431+J431)*2</f>
        <v>4</v>
      </c>
      <c r="E431" s="8">
        <f>5-RIGHT(G431,1)+5-RIGHT(I431,1)+5-RIGHT(K431,1)</f>
        <v>4</v>
      </c>
      <c r="F431" s="5">
        <v>0</v>
      </c>
      <c r="G431" s="5">
        <v>0.5</v>
      </c>
      <c r="H431" s="5">
        <v>0</v>
      </c>
      <c r="I431" s="5">
        <v>0.5</v>
      </c>
      <c r="J431" s="14">
        <v>2</v>
      </c>
      <c r="K431" s="15">
        <v>1.1000000000000001</v>
      </c>
      <c r="L431" s="15">
        <v>2</v>
      </c>
      <c r="M431" s="15">
        <v>3.3</v>
      </c>
    </row>
    <row r="432" spans="1:13">
      <c r="A432" s="1" t="s">
        <v>3</v>
      </c>
      <c r="B432" s="14" t="s">
        <v>849</v>
      </c>
      <c r="C432" s="4">
        <f>D432+E432</f>
        <v>8</v>
      </c>
      <c r="D432" s="8">
        <f>(F432+H432+J432)*2</f>
        <v>6</v>
      </c>
      <c r="E432" s="8">
        <f>5-RIGHT(G432,1)+5-RIGHT(I432,1)+5-RIGHT(K432,1)</f>
        <v>2</v>
      </c>
      <c r="F432" s="5">
        <v>0</v>
      </c>
      <c r="G432" s="5">
        <v>0.5</v>
      </c>
      <c r="H432" s="14">
        <v>3</v>
      </c>
      <c r="I432" s="15">
        <v>1.3</v>
      </c>
      <c r="J432" s="5">
        <v>0</v>
      </c>
      <c r="K432" s="5">
        <v>0.5</v>
      </c>
      <c r="L432" s="15">
        <v>2</v>
      </c>
      <c r="M432" s="15">
        <v>12.1</v>
      </c>
    </row>
    <row r="433" spans="1:13">
      <c r="A433" s="1" t="s">
        <v>3</v>
      </c>
      <c r="B433" s="14" t="s">
        <v>867</v>
      </c>
      <c r="C433" s="4">
        <f>D433+E433</f>
        <v>8</v>
      </c>
      <c r="D433" s="8">
        <f>(F433+H433+J433)*2</f>
        <v>4</v>
      </c>
      <c r="E433" s="8">
        <f>5-RIGHT(G433,1)+5-RIGHT(I433,1)+5-RIGHT(K433,1)</f>
        <v>4</v>
      </c>
      <c r="F433" s="5">
        <v>0</v>
      </c>
      <c r="G433" s="5">
        <v>0.5</v>
      </c>
      <c r="H433" s="14">
        <v>1</v>
      </c>
      <c r="I433" s="15">
        <v>45.3</v>
      </c>
      <c r="J433" s="14">
        <v>1</v>
      </c>
      <c r="K433" s="15">
        <v>45.3</v>
      </c>
      <c r="L433" s="15">
        <v>1</v>
      </c>
      <c r="M433" s="15">
        <v>33.299999999999997</v>
      </c>
    </row>
    <row r="434" spans="1:13">
      <c r="A434" s="1" t="s">
        <v>3</v>
      </c>
      <c r="B434" s="14" t="s">
        <v>662</v>
      </c>
      <c r="C434" s="4">
        <f>D434+E434</f>
        <v>8</v>
      </c>
      <c r="D434" s="8">
        <f>(F434+H434+J434)*2</f>
        <v>4</v>
      </c>
      <c r="E434" s="8">
        <f>5-RIGHT(G434,1)+5-RIGHT(I434,1)+5-RIGHT(K434,1)</f>
        <v>4</v>
      </c>
      <c r="F434" s="14">
        <v>1</v>
      </c>
      <c r="G434" s="15">
        <v>33.299999999999997</v>
      </c>
      <c r="H434" s="5">
        <v>0</v>
      </c>
      <c r="I434" s="5">
        <v>0.5</v>
      </c>
      <c r="J434" s="14">
        <v>1</v>
      </c>
      <c r="K434" s="15">
        <v>33.299999999999997</v>
      </c>
      <c r="L434" s="15">
        <v>2</v>
      </c>
      <c r="M434" s="15">
        <v>35.200000000000003</v>
      </c>
    </row>
    <row r="435" spans="1:13">
      <c r="A435" s="1" t="s">
        <v>3</v>
      </c>
      <c r="B435" s="14" t="s">
        <v>568</v>
      </c>
      <c r="C435" s="4">
        <f>D435+E435</f>
        <v>8</v>
      </c>
      <c r="D435" s="8">
        <f>(F435+H435+J435)*2</f>
        <v>4</v>
      </c>
      <c r="E435" s="8">
        <f>5-RIGHT(G435,1)+5-RIGHT(I435,1)+5-RIGHT(K435,1)</f>
        <v>4</v>
      </c>
      <c r="F435" s="14">
        <v>1</v>
      </c>
      <c r="G435" s="15">
        <v>55.3</v>
      </c>
      <c r="H435" s="5">
        <v>0</v>
      </c>
      <c r="I435" s="5">
        <v>0.5</v>
      </c>
      <c r="J435" s="14">
        <v>1</v>
      </c>
      <c r="K435" s="15">
        <v>55.3</v>
      </c>
      <c r="L435" s="14">
        <v>1</v>
      </c>
      <c r="M435" s="15">
        <v>54.1</v>
      </c>
    </row>
    <row r="436" spans="1:13">
      <c r="A436" s="1" t="s">
        <v>951</v>
      </c>
      <c r="B436" s="2" t="s">
        <v>886</v>
      </c>
      <c r="C436" s="4">
        <f>D436+E436</f>
        <v>18</v>
      </c>
      <c r="D436" s="8">
        <f>(F436+H436+J436)*2</f>
        <v>10</v>
      </c>
      <c r="E436" s="8">
        <f>5-RIGHT(G436,1)+5-RIGHT(I436,1)+5-RIGHT(K436,1)</f>
        <v>8</v>
      </c>
      <c r="F436" s="5">
        <v>0</v>
      </c>
      <c r="G436" s="5">
        <v>0.5</v>
      </c>
      <c r="H436" s="14">
        <v>3</v>
      </c>
      <c r="I436" s="15">
        <v>53.1</v>
      </c>
      <c r="J436" s="14">
        <v>2</v>
      </c>
      <c r="K436" s="15">
        <v>53.1</v>
      </c>
      <c r="L436" s="15">
        <v>2</v>
      </c>
      <c r="M436" s="15">
        <v>58.1</v>
      </c>
    </row>
    <row r="437" spans="1:13">
      <c r="A437" s="1" t="s">
        <v>3</v>
      </c>
      <c r="B437" s="14" t="s">
        <v>869</v>
      </c>
      <c r="C437" s="4">
        <f>D437+E437</f>
        <v>7</v>
      </c>
      <c r="D437" s="8">
        <f>(F437+H437+J437)*2</f>
        <v>4</v>
      </c>
      <c r="E437" s="8">
        <f>5-RIGHT(G437,1)+5-RIGHT(I437,1)+5-RIGHT(K437,1)</f>
        <v>3</v>
      </c>
      <c r="F437" s="5">
        <v>0</v>
      </c>
      <c r="G437" s="5">
        <v>0.5</v>
      </c>
      <c r="H437" s="14">
        <v>1</v>
      </c>
      <c r="I437" s="15">
        <v>33.299999999999997</v>
      </c>
      <c r="J437" s="14">
        <v>1</v>
      </c>
      <c r="K437" s="15">
        <v>33.4</v>
      </c>
      <c r="L437" s="5">
        <v>0</v>
      </c>
      <c r="M437" s="5">
        <v>0.5</v>
      </c>
    </row>
    <row r="438" spans="1:13">
      <c r="A438" s="1" t="s">
        <v>3</v>
      </c>
      <c r="B438" s="14" t="s">
        <v>882</v>
      </c>
      <c r="C438" s="4">
        <f>D438+E438</f>
        <v>7</v>
      </c>
      <c r="D438" s="8">
        <f>(F438+H438+J438)*2</f>
        <v>4</v>
      </c>
      <c r="E438" s="8">
        <f>5-RIGHT(G438,1)+5-RIGHT(I438,1)+5-RIGHT(K438,1)</f>
        <v>3</v>
      </c>
      <c r="F438" s="5">
        <v>0</v>
      </c>
      <c r="G438" s="5">
        <v>0.5</v>
      </c>
      <c r="H438" s="14">
        <v>1</v>
      </c>
      <c r="I438" s="15">
        <v>60.4</v>
      </c>
      <c r="J438" s="14">
        <v>1</v>
      </c>
      <c r="K438" s="15">
        <v>60.3</v>
      </c>
      <c r="L438" s="5">
        <v>0</v>
      </c>
      <c r="M438" s="5">
        <v>0.5</v>
      </c>
    </row>
    <row r="439" spans="1:13">
      <c r="A439" s="1" t="s">
        <v>3</v>
      </c>
      <c r="B439" s="14" t="s">
        <v>870</v>
      </c>
      <c r="C439" s="4">
        <f>D439+E439</f>
        <v>7</v>
      </c>
      <c r="D439" s="8">
        <f>(F439+H439+J439)*2</f>
        <v>4</v>
      </c>
      <c r="E439" s="8">
        <f>5-RIGHT(G439,1)+5-RIGHT(I439,1)+5-RIGHT(K439,1)</f>
        <v>3</v>
      </c>
      <c r="F439" s="5">
        <v>0</v>
      </c>
      <c r="G439" s="5">
        <v>0.5</v>
      </c>
      <c r="H439" s="14">
        <v>1</v>
      </c>
      <c r="I439" s="15">
        <v>34.4</v>
      </c>
      <c r="J439" s="14">
        <v>1</v>
      </c>
      <c r="K439" s="15">
        <v>34.299999999999997</v>
      </c>
      <c r="L439" s="5">
        <v>0</v>
      </c>
      <c r="M439" s="5">
        <v>0.5</v>
      </c>
    </row>
    <row r="440" spans="1:13">
      <c r="A440" s="1" t="s">
        <v>952</v>
      </c>
      <c r="B440" s="5" t="s">
        <v>885</v>
      </c>
      <c r="C440" s="4">
        <f>D440+E440</f>
        <v>7</v>
      </c>
      <c r="D440" s="8">
        <f>(F440+H440+J440)*2</f>
        <v>4</v>
      </c>
      <c r="E440" s="8">
        <f>5-RIGHT(G440,1)+5-RIGHT(I440,1)+5-RIGHT(K440,1)</f>
        <v>3</v>
      </c>
      <c r="F440" s="5">
        <v>0</v>
      </c>
      <c r="G440" s="5">
        <v>0.5</v>
      </c>
      <c r="H440" s="14">
        <v>1</v>
      </c>
      <c r="I440" s="15">
        <v>56.4</v>
      </c>
      <c r="J440" s="14">
        <v>1</v>
      </c>
      <c r="K440" s="15">
        <v>56.3</v>
      </c>
      <c r="L440" s="5">
        <v>0</v>
      </c>
      <c r="M440" s="5">
        <v>0.5</v>
      </c>
    </row>
    <row r="441" spans="1:13">
      <c r="A441" s="1" t="s">
        <v>3</v>
      </c>
      <c r="B441" s="14" t="s">
        <v>579</v>
      </c>
      <c r="C441" s="4">
        <f>D441+E441</f>
        <v>7</v>
      </c>
      <c r="D441" s="8">
        <f>(F441+H441+J441)*2</f>
        <v>4</v>
      </c>
      <c r="E441" s="8">
        <f>5-RIGHT(G441,1)+5-RIGHT(I441,1)+5-RIGHT(K441,1)</f>
        <v>3</v>
      </c>
      <c r="F441" s="14">
        <v>1</v>
      </c>
      <c r="G441" s="15">
        <v>17.399999999999999</v>
      </c>
      <c r="H441" s="5">
        <v>0</v>
      </c>
      <c r="I441" s="5">
        <v>0.5</v>
      </c>
      <c r="J441" s="14">
        <v>1</v>
      </c>
      <c r="K441" s="15">
        <v>17.3</v>
      </c>
      <c r="L441" s="5">
        <v>0</v>
      </c>
      <c r="M441" s="5">
        <v>0.5</v>
      </c>
    </row>
    <row r="442" spans="1:13">
      <c r="A442" s="1" t="s">
        <v>3</v>
      </c>
      <c r="B442" s="14" t="s">
        <v>890</v>
      </c>
      <c r="C442" s="4">
        <f>D442+E442</f>
        <v>7</v>
      </c>
      <c r="D442" s="8">
        <f>(F442+H442+J442)*2</f>
        <v>4</v>
      </c>
      <c r="E442" s="8">
        <f>5-RIGHT(G442,1)+5-RIGHT(I442,1)+5-RIGHT(K442,1)</f>
        <v>3</v>
      </c>
      <c r="F442" s="5">
        <v>0</v>
      </c>
      <c r="G442" s="5">
        <v>0.5</v>
      </c>
      <c r="H442" s="5">
        <v>0</v>
      </c>
      <c r="I442" s="5">
        <v>0.5</v>
      </c>
      <c r="J442" s="14">
        <v>2</v>
      </c>
      <c r="K442" s="15">
        <v>9.1999999999999993</v>
      </c>
      <c r="L442" s="5">
        <v>0</v>
      </c>
      <c r="M442" s="5">
        <v>0.5</v>
      </c>
    </row>
    <row r="443" spans="1:13">
      <c r="A443" s="1" t="s">
        <v>3</v>
      </c>
      <c r="B443" s="14" t="s">
        <v>853</v>
      </c>
      <c r="C443" s="4">
        <f>D443+E443</f>
        <v>7</v>
      </c>
      <c r="D443" s="8">
        <f>(F443+H443+J443)*2</f>
        <v>4</v>
      </c>
      <c r="E443" s="8">
        <f>5-RIGHT(G443,1)+5-RIGHT(I443,1)+5-RIGHT(K443,1)</f>
        <v>3</v>
      </c>
      <c r="F443" s="5">
        <v>0</v>
      </c>
      <c r="G443" s="5">
        <v>0.5</v>
      </c>
      <c r="H443" s="14">
        <v>2</v>
      </c>
      <c r="I443" s="15">
        <v>9.1999999999999993</v>
      </c>
      <c r="J443" s="5">
        <v>0</v>
      </c>
      <c r="K443" s="5">
        <v>0.5</v>
      </c>
      <c r="L443" s="15">
        <v>2</v>
      </c>
      <c r="M443" s="15">
        <v>12.3</v>
      </c>
    </row>
    <row r="444" spans="1:13">
      <c r="A444" s="1" t="s">
        <v>3</v>
      </c>
      <c r="B444" s="14" t="s">
        <v>611</v>
      </c>
      <c r="C444" s="4">
        <f>D444+E444</f>
        <v>7</v>
      </c>
      <c r="D444" s="8">
        <f>(F444+H444+J444)*2</f>
        <v>4</v>
      </c>
      <c r="E444" s="8">
        <f>5-RIGHT(G444,1)+5-RIGHT(I444,1)+5-RIGHT(K444,1)</f>
        <v>3</v>
      </c>
      <c r="F444" s="14">
        <v>1</v>
      </c>
      <c r="G444" s="15">
        <v>19.3</v>
      </c>
      <c r="H444" s="5">
        <v>0</v>
      </c>
      <c r="I444" s="5">
        <v>0.5</v>
      </c>
      <c r="J444" s="14">
        <v>1</v>
      </c>
      <c r="K444" s="15">
        <v>19.399999999999999</v>
      </c>
      <c r="L444" s="15">
        <v>2</v>
      </c>
      <c r="M444" s="15">
        <v>26.3</v>
      </c>
    </row>
    <row r="445" spans="1:13">
      <c r="A445" s="1" t="s">
        <v>3</v>
      </c>
      <c r="B445" s="14" t="s">
        <v>903</v>
      </c>
      <c r="C445" s="4">
        <f>D445+E445</f>
        <v>7</v>
      </c>
      <c r="D445" s="8">
        <f>(F445+H445+J445)*2</f>
        <v>4</v>
      </c>
      <c r="E445" s="8">
        <f>5-RIGHT(G445,1)+5-RIGHT(I445,1)+5-RIGHT(K445,1)</f>
        <v>3</v>
      </c>
      <c r="F445" s="5">
        <v>0</v>
      </c>
      <c r="G445" s="5">
        <v>0.5</v>
      </c>
      <c r="H445" s="5">
        <v>0</v>
      </c>
      <c r="I445" s="5">
        <v>0.5</v>
      </c>
      <c r="J445" s="14">
        <v>2</v>
      </c>
      <c r="K445" s="15">
        <v>47.2</v>
      </c>
      <c r="L445" s="15">
        <v>1</v>
      </c>
      <c r="M445" s="15">
        <v>39.299999999999997</v>
      </c>
    </row>
    <row r="446" spans="1:13">
      <c r="A446" s="1" t="s">
        <v>3</v>
      </c>
      <c r="B446" s="14" t="s">
        <v>948</v>
      </c>
      <c r="C446" s="4">
        <f>D446+E446</f>
        <v>7</v>
      </c>
      <c r="D446" s="8">
        <f>(F446+H446+J446)*2</f>
        <v>4</v>
      </c>
      <c r="E446" s="8">
        <f>5-RIGHT(G446,1)+5-RIGHT(I446,1)+5-RIGHT(K446,1)</f>
        <v>3</v>
      </c>
      <c r="F446" s="14">
        <v>1</v>
      </c>
      <c r="G446" s="15">
        <v>41.4</v>
      </c>
      <c r="H446" s="14">
        <v>1</v>
      </c>
      <c r="I446" s="15">
        <v>41.3</v>
      </c>
      <c r="J446" s="5">
        <v>0</v>
      </c>
      <c r="K446" s="5">
        <v>0.5</v>
      </c>
      <c r="L446" s="15">
        <v>1</v>
      </c>
      <c r="M446" s="15">
        <v>44.2</v>
      </c>
    </row>
    <row r="447" spans="1:13">
      <c r="A447" s="1" t="s">
        <v>3</v>
      </c>
      <c r="B447" s="14" t="s">
        <v>747</v>
      </c>
      <c r="C447" s="4">
        <f>D447+E447</f>
        <v>7</v>
      </c>
      <c r="D447" s="8">
        <f>(F447+H447+J447)*2</f>
        <v>4</v>
      </c>
      <c r="E447" s="8">
        <f>5-RIGHT(G447,1)+5-RIGHT(I447,1)+5-RIGHT(K447,1)</f>
        <v>3</v>
      </c>
      <c r="F447" s="14">
        <v>1</v>
      </c>
      <c r="G447" s="15">
        <v>52.3</v>
      </c>
      <c r="H447" s="14">
        <v>1</v>
      </c>
      <c r="I447" s="14">
        <v>52.4</v>
      </c>
      <c r="J447" s="5">
        <v>0</v>
      </c>
      <c r="K447" s="5">
        <v>0.5</v>
      </c>
      <c r="L447" s="14">
        <v>1</v>
      </c>
      <c r="M447" s="15">
        <v>60.3</v>
      </c>
    </row>
    <row r="448" spans="1:13">
      <c r="A448" s="1" t="s">
        <v>3</v>
      </c>
      <c r="B448" s="14" t="s">
        <v>878</v>
      </c>
      <c r="C448" s="4">
        <f>D448+E448</f>
        <v>7</v>
      </c>
      <c r="D448" s="8">
        <f>(F448+H448+J448)*2</f>
        <v>4</v>
      </c>
      <c r="E448" s="8">
        <f>5-RIGHT(G448,1)+5-RIGHT(I448,1)+5-RIGHT(K448,1)</f>
        <v>3</v>
      </c>
      <c r="F448" s="5">
        <v>0</v>
      </c>
      <c r="G448" s="5">
        <v>0.5</v>
      </c>
      <c r="H448" s="14">
        <v>1</v>
      </c>
      <c r="I448" s="15">
        <v>56.3</v>
      </c>
      <c r="J448" s="14">
        <v>1</v>
      </c>
      <c r="K448" s="15">
        <v>56.4</v>
      </c>
      <c r="L448" s="14">
        <v>1</v>
      </c>
      <c r="M448" s="15">
        <v>62.3</v>
      </c>
    </row>
    <row r="449" spans="1:13">
      <c r="A449" s="1" t="s">
        <v>3</v>
      </c>
      <c r="B449" s="14" t="s">
        <v>779</v>
      </c>
      <c r="C449" s="4">
        <f>D449+E449</f>
        <v>6</v>
      </c>
      <c r="D449" s="8">
        <f>(F449+H449+J449)*2</f>
        <v>4</v>
      </c>
      <c r="E449" s="8">
        <f>5-RIGHT(G449,1)+5-RIGHT(I449,1)+5-RIGHT(K449,1)</f>
        <v>2</v>
      </c>
      <c r="F449" s="14">
        <v>1</v>
      </c>
      <c r="G449" s="15">
        <v>52.4</v>
      </c>
      <c r="H449" s="5">
        <v>0</v>
      </c>
      <c r="I449" s="5">
        <v>0.5</v>
      </c>
      <c r="J449" s="14">
        <v>1</v>
      </c>
      <c r="K449" s="15">
        <v>52.4</v>
      </c>
      <c r="L449" s="5">
        <v>0</v>
      </c>
      <c r="M449" s="5">
        <v>0.5</v>
      </c>
    </row>
    <row r="450" spans="1:13">
      <c r="A450" s="1" t="s">
        <v>3</v>
      </c>
      <c r="B450" s="14" t="s">
        <v>875</v>
      </c>
      <c r="C450" s="4">
        <f>D450+E450</f>
        <v>6</v>
      </c>
      <c r="D450" s="8">
        <f>(F450+H450+J450)*2</f>
        <v>4</v>
      </c>
      <c r="E450" s="8">
        <f>5-RIGHT(G450,1)+5-RIGHT(I450,1)+5-RIGHT(K450,1)</f>
        <v>2</v>
      </c>
      <c r="F450" s="5">
        <v>0</v>
      </c>
      <c r="G450" s="5">
        <v>0.5</v>
      </c>
      <c r="H450" s="14">
        <v>1</v>
      </c>
      <c r="I450" s="15">
        <v>55.4</v>
      </c>
      <c r="J450" s="14">
        <v>1</v>
      </c>
      <c r="K450" s="15">
        <v>55.4</v>
      </c>
      <c r="L450" s="5">
        <v>0</v>
      </c>
      <c r="M450" s="5">
        <v>0.5</v>
      </c>
    </row>
    <row r="451" spans="1:13">
      <c r="A451" s="1" t="s">
        <v>3</v>
      </c>
      <c r="B451" s="14" t="s">
        <v>745</v>
      </c>
      <c r="C451" s="4">
        <f>D451+E451</f>
        <v>6</v>
      </c>
      <c r="D451" s="8">
        <f>(F451+H451+J451)*2</f>
        <v>4</v>
      </c>
      <c r="E451" s="8">
        <f>5-RIGHT(G451,1)+5-RIGHT(I451,1)+5-RIGHT(K451,1)</f>
        <v>2</v>
      </c>
      <c r="F451" s="14">
        <v>1</v>
      </c>
      <c r="G451" s="15">
        <v>49.4</v>
      </c>
      <c r="H451" s="14">
        <v>1</v>
      </c>
      <c r="I451" s="14">
        <v>49.4</v>
      </c>
      <c r="J451" s="5">
        <v>0</v>
      </c>
      <c r="K451" s="5">
        <v>0.5</v>
      </c>
      <c r="L451" s="5">
        <v>0</v>
      </c>
      <c r="M451" s="5">
        <v>0.5</v>
      </c>
    </row>
    <row r="452" spans="1:13">
      <c r="A452" s="1" t="s">
        <v>3</v>
      </c>
      <c r="B452" s="14" t="s">
        <v>868</v>
      </c>
      <c r="C452" s="4">
        <f>D452+E452</f>
        <v>6</v>
      </c>
      <c r="D452" s="8">
        <f>(F452+H452+J452)*2</f>
        <v>4</v>
      </c>
      <c r="E452" s="8">
        <f>5-RIGHT(G452,1)+5-RIGHT(I452,1)+5-RIGHT(K452,1)</f>
        <v>2</v>
      </c>
      <c r="F452" s="5">
        <v>0</v>
      </c>
      <c r="G452" s="5">
        <v>0.5</v>
      </c>
      <c r="H452" s="14">
        <v>2</v>
      </c>
      <c r="I452" s="15">
        <v>47.3</v>
      </c>
      <c r="J452" s="5">
        <v>0</v>
      </c>
      <c r="K452" s="5">
        <v>0.5</v>
      </c>
      <c r="L452" s="5">
        <v>0</v>
      </c>
      <c r="M452" s="5">
        <v>0.5</v>
      </c>
    </row>
    <row r="453" spans="1:13">
      <c r="A453" s="1" t="s">
        <v>3</v>
      </c>
      <c r="B453" s="14" t="s">
        <v>194</v>
      </c>
      <c r="C453" s="4">
        <f>D453+E453</f>
        <v>6</v>
      </c>
      <c r="D453" s="8">
        <f>(F453+H453+J453)*2</f>
        <v>4</v>
      </c>
      <c r="E453" s="8">
        <f>5-RIGHT(G453,1)+5-RIGHT(I453,1)+5-RIGHT(K453,1)</f>
        <v>2</v>
      </c>
      <c r="F453" s="14">
        <v>2</v>
      </c>
      <c r="G453" s="15">
        <v>7.3</v>
      </c>
      <c r="H453" s="5">
        <v>0</v>
      </c>
      <c r="I453" s="5">
        <v>0.5</v>
      </c>
      <c r="J453" s="5">
        <v>0</v>
      </c>
      <c r="K453" s="5">
        <v>0.5</v>
      </c>
      <c r="L453" s="5">
        <v>0</v>
      </c>
      <c r="M453" s="5">
        <v>0.5</v>
      </c>
    </row>
    <row r="454" spans="1:13">
      <c r="A454" s="1" t="s">
        <v>3</v>
      </c>
      <c r="B454" s="14" t="s">
        <v>206</v>
      </c>
      <c r="C454" s="4">
        <f>D454+E454</f>
        <v>6</v>
      </c>
      <c r="D454" s="8">
        <f>(F454+H454+J454)*2</f>
        <v>4</v>
      </c>
      <c r="E454" s="8">
        <f>5-RIGHT(G454,1)+5-RIGHT(I454,1)+5-RIGHT(K454,1)</f>
        <v>2</v>
      </c>
      <c r="F454" s="14">
        <v>2</v>
      </c>
      <c r="G454" s="15">
        <v>56.3</v>
      </c>
      <c r="H454" s="5">
        <v>0</v>
      </c>
      <c r="I454" s="5">
        <v>0.5</v>
      </c>
      <c r="J454" s="5">
        <v>0</v>
      </c>
      <c r="K454" s="5">
        <v>0.5</v>
      </c>
      <c r="L454" s="5">
        <v>0</v>
      </c>
      <c r="M454" s="5">
        <v>0.5</v>
      </c>
    </row>
    <row r="455" spans="1:13">
      <c r="A455" s="1" t="s">
        <v>3</v>
      </c>
      <c r="B455" s="14" t="s">
        <v>585</v>
      </c>
      <c r="C455" s="4">
        <f>D455+E455</f>
        <v>6</v>
      </c>
      <c r="D455" s="8">
        <f>(F455+H455+J455)*2</f>
        <v>4</v>
      </c>
      <c r="E455" s="8">
        <f>5-RIGHT(G455,1)+5-RIGHT(I455,1)+5-RIGHT(K455,1)</f>
        <v>2</v>
      </c>
      <c r="F455" s="14">
        <v>1</v>
      </c>
      <c r="G455" s="15">
        <v>21.4</v>
      </c>
      <c r="H455" s="5">
        <v>0</v>
      </c>
      <c r="I455" s="5">
        <v>0.5</v>
      </c>
      <c r="J455" s="14">
        <v>1</v>
      </c>
      <c r="K455" s="15">
        <v>21.4</v>
      </c>
      <c r="L455" s="5">
        <v>0</v>
      </c>
      <c r="M455" s="5">
        <v>0.5</v>
      </c>
    </row>
    <row r="456" spans="1:13">
      <c r="A456" s="1" t="s">
        <v>3</v>
      </c>
      <c r="B456" s="14" t="s">
        <v>527</v>
      </c>
      <c r="C456" s="4">
        <f>D456+E456</f>
        <v>6</v>
      </c>
      <c r="D456" s="8">
        <f>(F456+H456+J456)*2</f>
        <v>4</v>
      </c>
      <c r="E456" s="8">
        <f>5-RIGHT(G456,1)+5-RIGHT(I456,1)+5-RIGHT(K456,1)</f>
        <v>2</v>
      </c>
      <c r="F456" s="14">
        <v>2</v>
      </c>
      <c r="G456" s="15">
        <v>11.3</v>
      </c>
      <c r="H456" s="5">
        <v>0</v>
      </c>
      <c r="I456" s="5">
        <v>0.5</v>
      </c>
      <c r="J456" s="5">
        <v>0</v>
      </c>
      <c r="K456" s="5">
        <v>0.5</v>
      </c>
      <c r="L456" s="15">
        <v>4</v>
      </c>
      <c r="M456" s="15">
        <v>2.2999999999999998</v>
      </c>
    </row>
    <row r="457" spans="1:13">
      <c r="A457" s="1" t="s">
        <v>3</v>
      </c>
      <c r="B457" s="14" t="s">
        <v>636</v>
      </c>
      <c r="C457" s="4">
        <f>D457+E457</f>
        <v>6</v>
      </c>
      <c r="D457" s="8">
        <f>(F457+H457+J457)*2</f>
        <v>4</v>
      </c>
      <c r="E457" s="8">
        <f>5-RIGHT(G457,1)+5-RIGHT(I457,1)+5-RIGHT(K457,1)</f>
        <v>2</v>
      </c>
      <c r="F457" s="14">
        <v>1</v>
      </c>
      <c r="G457" s="15">
        <v>43.4</v>
      </c>
      <c r="H457" s="14">
        <v>1</v>
      </c>
      <c r="I457" s="15">
        <v>43.4</v>
      </c>
      <c r="J457" s="5">
        <v>0</v>
      </c>
      <c r="K457" s="5">
        <v>0.5</v>
      </c>
      <c r="L457" s="15">
        <v>1</v>
      </c>
      <c r="M457" s="15">
        <v>35.299999999999997</v>
      </c>
    </row>
    <row r="458" spans="1:13">
      <c r="A458" s="1" t="s">
        <v>3</v>
      </c>
      <c r="B458" s="14" t="s">
        <v>907</v>
      </c>
      <c r="C458" s="4">
        <f>D458+E458</f>
        <v>6</v>
      </c>
      <c r="D458" s="8">
        <f>(F458+H458+J458)*2</f>
        <v>4</v>
      </c>
      <c r="E458" s="8">
        <f>5-RIGHT(G458,1)+5-RIGHT(I458,1)+5-RIGHT(K458,1)</f>
        <v>2</v>
      </c>
      <c r="F458" s="5">
        <v>0</v>
      </c>
      <c r="G458" s="5">
        <v>0.5</v>
      </c>
      <c r="H458" s="5">
        <v>0</v>
      </c>
      <c r="I458" s="5">
        <v>0.5</v>
      </c>
      <c r="J458" s="14">
        <v>2</v>
      </c>
      <c r="K458" s="15">
        <v>50.3</v>
      </c>
      <c r="L458" s="15">
        <v>3</v>
      </c>
      <c r="M458" s="15">
        <v>46.4</v>
      </c>
    </row>
    <row r="459" spans="1:13">
      <c r="A459" s="1" t="s">
        <v>3</v>
      </c>
      <c r="B459" s="14" t="s">
        <v>754</v>
      </c>
      <c r="C459" s="4">
        <f>D459+E459</f>
        <v>6</v>
      </c>
      <c r="D459" s="8">
        <f>(F459+H459+J459)*2</f>
        <v>4</v>
      </c>
      <c r="E459" s="8">
        <f>5-RIGHT(G459,1)+5-RIGHT(I459,1)+5-RIGHT(K459,1)</f>
        <v>2</v>
      </c>
      <c r="F459" s="14">
        <v>1</v>
      </c>
      <c r="G459" s="15">
        <v>59.4</v>
      </c>
      <c r="H459" s="5">
        <v>0</v>
      </c>
      <c r="I459" s="5">
        <v>0.5</v>
      </c>
      <c r="J459" s="14">
        <v>1</v>
      </c>
      <c r="K459" s="15">
        <v>59.4</v>
      </c>
      <c r="L459" s="15">
        <v>4</v>
      </c>
      <c r="M459" s="15">
        <v>49.1</v>
      </c>
    </row>
    <row r="460" spans="1:13">
      <c r="A460" s="1" t="s">
        <v>3</v>
      </c>
      <c r="B460" s="14" t="s">
        <v>910</v>
      </c>
      <c r="C460" s="4">
        <f>D460+E460</f>
        <v>6</v>
      </c>
      <c r="D460" s="8">
        <f>(F460+H460+J460)*2</f>
        <v>4</v>
      </c>
      <c r="E460" s="8">
        <f>5-RIGHT(G460,1)+5-RIGHT(I460,1)+5-RIGHT(K460,1)</f>
        <v>2</v>
      </c>
      <c r="F460" s="5">
        <v>0</v>
      </c>
      <c r="G460" s="5">
        <v>0.5</v>
      </c>
      <c r="H460" s="5">
        <v>0</v>
      </c>
      <c r="I460" s="5">
        <v>0.5</v>
      </c>
      <c r="J460" s="14">
        <v>2</v>
      </c>
      <c r="K460" s="15">
        <v>52.3</v>
      </c>
      <c r="L460" s="14">
        <v>1</v>
      </c>
      <c r="M460" s="15">
        <v>51.4</v>
      </c>
    </row>
    <row r="461" spans="1:13">
      <c r="A461" s="1" t="s">
        <v>951</v>
      </c>
      <c r="B461" s="2" t="s">
        <v>85</v>
      </c>
      <c r="C461" s="4">
        <f>D461+E461</f>
        <v>6</v>
      </c>
      <c r="D461" s="8">
        <f>(F461+H461+J461)*2</f>
        <v>4</v>
      </c>
      <c r="E461" s="8">
        <f>5-RIGHT(G461,1)+5-RIGHT(I461,1)+5-RIGHT(K461,1)</f>
        <v>2</v>
      </c>
      <c r="F461" s="5">
        <v>0</v>
      </c>
      <c r="G461" s="5">
        <v>0.5</v>
      </c>
      <c r="H461" s="14">
        <v>1</v>
      </c>
      <c r="I461" s="15">
        <v>51.4</v>
      </c>
      <c r="J461" s="14">
        <v>1</v>
      </c>
      <c r="K461" s="15">
        <v>51.4</v>
      </c>
      <c r="L461" s="15">
        <v>3</v>
      </c>
      <c r="M461" s="15">
        <v>52.1</v>
      </c>
    </row>
    <row r="462" spans="1:13">
      <c r="A462" s="1" t="s">
        <v>3</v>
      </c>
      <c r="B462" s="14" t="s">
        <v>911</v>
      </c>
      <c r="C462" s="4">
        <f>D462+E462</f>
        <v>5</v>
      </c>
      <c r="D462" s="8">
        <f>(F462+H462+J462)*2</f>
        <v>4</v>
      </c>
      <c r="E462" s="8">
        <f>5-RIGHT(G462,1)+5-RIGHT(I462,1)+5-RIGHT(K462,1)</f>
        <v>1</v>
      </c>
      <c r="F462" s="5">
        <v>0</v>
      </c>
      <c r="G462" s="5">
        <v>0.5</v>
      </c>
      <c r="H462" s="5">
        <v>0</v>
      </c>
      <c r="I462" s="5">
        <v>0.5</v>
      </c>
      <c r="J462" s="14">
        <v>2</v>
      </c>
      <c r="K462" s="15">
        <v>57.4</v>
      </c>
      <c r="L462" s="5">
        <v>0</v>
      </c>
      <c r="M462" s="5">
        <v>0.5</v>
      </c>
    </row>
    <row r="463" spans="1:13">
      <c r="A463" s="1" t="s">
        <v>3</v>
      </c>
      <c r="B463" s="14" t="s">
        <v>427</v>
      </c>
      <c r="C463" s="4">
        <f>D463+E463</f>
        <v>5</v>
      </c>
      <c r="D463" s="8">
        <f>(F463+H463+J463)*2</f>
        <v>2</v>
      </c>
      <c r="E463" s="8">
        <f>5-RIGHT(G463,1)+5-RIGHT(I463,1)+5-RIGHT(K463,1)</f>
        <v>3</v>
      </c>
      <c r="F463" s="14">
        <v>1</v>
      </c>
      <c r="G463" s="15">
        <v>53.2</v>
      </c>
      <c r="H463" s="5">
        <v>0</v>
      </c>
      <c r="I463" s="5">
        <v>0.5</v>
      </c>
      <c r="J463" s="5">
        <v>0</v>
      </c>
      <c r="K463" s="5">
        <v>0.5</v>
      </c>
      <c r="L463" s="5">
        <v>0</v>
      </c>
      <c r="M463" s="5">
        <v>0.5</v>
      </c>
    </row>
    <row r="464" spans="1:13">
      <c r="A464" s="1" t="s">
        <v>3</v>
      </c>
      <c r="B464" s="14" t="s">
        <v>630</v>
      </c>
      <c r="C464" s="4">
        <f>D464+E464</f>
        <v>5</v>
      </c>
      <c r="D464" s="8">
        <f>(F464+H464+J464)*2</f>
        <v>2</v>
      </c>
      <c r="E464" s="8">
        <f>5-RIGHT(G464,1)+5-RIGHT(I464,1)+5-RIGHT(K464,1)</f>
        <v>3</v>
      </c>
      <c r="F464" s="14">
        <v>1</v>
      </c>
      <c r="G464" s="15">
        <v>37.200000000000003</v>
      </c>
      <c r="H464" s="5">
        <v>0</v>
      </c>
      <c r="I464" s="5">
        <v>0.5</v>
      </c>
      <c r="J464" s="5">
        <v>0</v>
      </c>
      <c r="K464" s="5">
        <v>0.5</v>
      </c>
      <c r="L464" s="5">
        <v>0</v>
      </c>
      <c r="M464" s="5">
        <v>0.5</v>
      </c>
    </row>
    <row r="465" spans="1:13">
      <c r="A465" s="1" t="s">
        <v>3</v>
      </c>
      <c r="B465" s="14" t="s">
        <v>505</v>
      </c>
      <c r="C465" s="4">
        <f>D465+E465</f>
        <v>5</v>
      </c>
      <c r="D465" s="8">
        <f>(F465+H465+J465)*2</f>
        <v>4</v>
      </c>
      <c r="E465" s="8">
        <f>5-RIGHT(G465,1)+5-RIGHT(I465,1)+5-RIGHT(K465,1)</f>
        <v>1</v>
      </c>
      <c r="F465" s="14">
        <v>2</v>
      </c>
      <c r="G465" s="15">
        <v>7.4</v>
      </c>
      <c r="H465" s="5">
        <v>0</v>
      </c>
      <c r="I465" s="5">
        <v>0.5</v>
      </c>
      <c r="J465" s="5">
        <v>0</v>
      </c>
      <c r="K465" s="5">
        <v>0.5</v>
      </c>
      <c r="L465" s="5">
        <v>0</v>
      </c>
      <c r="M465" s="5">
        <v>0.5</v>
      </c>
    </row>
    <row r="466" spans="1:13">
      <c r="A466" s="1" t="s">
        <v>3</v>
      </c>
      <c r="B466" s="14" t="s">
        <v>512</v>
      </c>
      <c r="C466" s="4">
        <f>D466+E466</f>
        <v>5</v>
      </c>
      <c r="D466" s="8">
        <f>(F466+H466+J466)*2</f>
        <v>4</v>
      </c>
      <c r="E466" s="8">
        <f>5-RIGHT(G466,1)+5-RIGHT(I466,1)+5-RIGHT(K466,1)</f>
        <v>1</v>
      </c>
      <c r="F466" s="14">
        <v>2</v>
      </c>
      <c r="G466" s="15">
        <v>9.4</v>
      </c>
      <c r="H466" s="5">
        <v>0</v>
      </c>
      <c r="I466" s="5">
        <v>0.5</v>
      </c>
      <c r="J466" s="5">
        <v>0</v>
      </c>
      <c r="K466" s="5">
        <v>0.5</v>
      </c>
      <c r="L466" s="15">
        <v>2</v>
      </c>
      <c r="M466" s="15">
        <v>3.1</v>
      </c>
    </row>
    <row r="467" spans="1:13">
      <c r="A467" s="1" t="s">
        <v>3</v>
      </c>
      <c r="B467" s="14" t="s">
        <v>897</v>
      </c>
      <c r="C467" s="4">
        <f>D467+E467</f>
        <v>5</v>
      </c>
      <c r="D467" s="8">
        <f>(F467+H467+J467)*2</f>
        <v>4</v>
      </c>
      <c r="E467" s="8">
        <f>5-RIGHT(G467,1)+5-RIGHT(I467,1)+5-RIGHT(K467,1)</f>
        <v>1</v>
      </c>
      <c r="F467" s="5">
        <v>0</v>
      </c>
      <c r="G467" s="5">
        <v>0.5</v>
      </c>
      <c r="H467" s="5">
        <v>0</v>
      </c>
      <c r="I467" s="5">
        <v>0.5</v>
      </c>
      <c r="J467" s="15">
        <v>2</v>
      </c>
      <c r="K467" s="15">
        <v>5.4</v>
      </c>
      <c r="L467" s="15">
        <v>3</v>
      </c>
      <c r="M467" s="15">
        <v>8.1</v>
      </c>
    </row>
    <row r="468" spans="1:13">
      <c r="A468" s="1" t="s">
        <v>951</v>
      </c>
      <c r="B468" s="2" t="s">
        <v>893</v>
      </c>
      <c r="C468" s="4">
        <f>D468+E468</f>
        <v>5</v>
      </c>
      <c r="D468" s="8">
        <f>(F468+H468+J468)*2</f>
        <v>4</v>
      </c>
      <c r="E468" s="8">
        <f>5-RIGHT(G468,1)+5-RIGHT(I468,1)+5-RIGHT(K468,1)</f>
        <v>1</v>
      </c>
      <c r="F468" s="5">
        <v>0</v>
      </c>
      <c r="G468" s="5">
        <v>0.5</v>
      </c>
      <c r="H468" s="5">
        <v>0</v>
      </c>
      <c r="I468" s="5">
        <v>0.5</v>
      </c>
      <c r="J468" s="15">
        <v>2</v>
      </c>
      <c r="K468" s="15">
        <v>11.4</v>
      </c>
      <c r="L468" s="15">
        <v>1</v>
      </c>
      <c r="M468" s="15">
        <v>10.3</v>
      </c>
    </row>
    <row r="469" spans="1:13">
      <c r="A469" s="1" t="s">
        <v>3</v>
      </c>
      <c r="B469" s="14" t="s">
        <v>768</v>
      </c>
      <c r="C469" s="4">
        <f>D469+E469</f>
        <v>5</v>
      </c>
      <c r="D469" s="8">
        <f>(F469+H469+J469)*2</f>
        <v>2</v>
      </c>
      <c r="E469" s="8">
        <f>5-RIGHT(G469,1)+5-RIGHT(I469,1)+5-RIGHT(K469,1)</f>
        <v>3</v>
      </c>
      <c r="F469" s="14">
        <v>1</v>
      </c>
      <c r="G469" s="15">
        <v>60.2</v>
      </c>
      <c r="H469" s="5">
        <v>0</v>
      </c>
      <c r="I469" s="5">
        <v>0.5</v>
      </c>
      <c r="J469" s="5">
        <v>0</v>
      </c>
      <c r="K469" s="5">
        <v>0.5</v>
      </c>
      <c r="L469" s="14">
        <v>1</v>
      </c>
      <c r="M469" s="15">
        <v>50.4</v>
      </c>
    </row>
    <row r="470" spans="1:13">
      <c r="A470" s="1" t="s">
        <v>3</v>
      </c>
      <c r="B470" s="14" t="s">
        <v>909</v>
      </c>
      <c r="C470" s="4">
        <f>D470+E470</f>
        <v>5</v>
      </c>
      <c r="D470" s="8">
        <f>(F470+H470+J470)*2</f>
        <v>2</v>
      </c>
      <c r="E470" s="8">
        <f>5-RIGHT(G470,1)+5-RIGHT(I470,1)+5-RIGHT(K470,1)</f>
        <v>3</v>
      </c>
      <c r="F470" s="5">
        <v>0</v>
      </c>
      <c r="G470" s="5">
        <v>0.5</v>
      </c>
      <c r="H470" s="5">
        <v>0</v>
      </c>
      <c r="I470" s="5">
        <v>0.5</v>
      </c>
      <c r="J470" s="14">
        <v>1</v>
      </c>
      <c r="K470" s="15">
        <v>51.2</v>
      </c>
      <c r="L470" s="14">
        <v>1</v>
      </c>
      <c r="M470" s="15">
        <v>51.2</v>
      </c>
    </row>
    <row r="471" spans="1:13">
      <c r="A471" s="1" t="s">
        <v>3</v>
      </c>
      <c r="B471" s="14" t="s">
        <v>946</v>
      </c>
      <c r="C471" s="4">
        <f>D471+E471</f>
        <v>5</v>
      </c>
      <c r="D471" s="8">
        <f>(F471+H471+J471)*2</f>
        <v>4</v>
      </c>
      <c r="E471" s="8">
        <f>5-RIGHT(G471,1)+5-RIGHT(I471,1)+5-RIGHT(K471,1)</f>
        <v>1</v>
      </c>
      <c r="F471" s="5">
        <v>0</v>
      </c>
      <c r="G471" s="5">
        <v>0.5</v>
      </c>
      <c r="H471" s="14">
        <v>2</v>
      </c>
      <c r="I471" s="15">
        <v>57.4</v>
      </c>
      <c r="J471" s="5">
        <v>0</v>
      </c>
      <c r="K471" s="5">
        <v>0.5</v>
      </c>
      <c r="L471" s="15">
        <v>2</v>
      </c>
      <c r="M471" s="15">
        <v>59.1</v>
      </c>
    </row>
    <row r="472" spans="1:13">
      <c r="A472" s="1" t="s">
        <v>3</v>
      </c>
      <c r="B472" s="14" t="s">
        <v>628</v>
      </c>
      <c r="C472" s="4">
        <f>D472+E472</f>
        <v>4</v>
      </c>
      <c r="D472" s="8">
        <f>(F472+H472+J472)*2</f>
        <v>2</v>
      </c>
      <c r="E472" s="8">
        <f>5-RIGHT(G472,1)+5-RIGHT(I472,1)+5-RIGHT(K472,1)</f>
        <v>2</v>
      </c>
      <c r="F472" s="14">
        <v>1</v>
      </c>
      <c r="G472" s="15">
        <v>36.299999999999997</v>
      </c>
      <c r="H472" s="5">
        <v>0</v>
      </c>
      <c r="I472" s="5">
        <v>0.5</v>
      </c>
      <c r="J472" s="5">
        <v>0</v>
      </c>
      <c r="K472" s="5">
        <v>0.5</v>
      </c>
      <c r="L472" s="5">
        <v>0</v>
      </c>
      <c r="M472" s="5">
        <v>0.5</v>
      </c>
    </row>
    <row r="473" spans="1:13">
      <c r="A473" s="1" t="s">
        <v>3</v>
      </c>
      <c r="B473" s="14" t="s">
        <v>504</v>
      </c>
      <c r="C473" s="4">
        <f>D473+E473</f>
        <v>4</v>
      </c>
      <c r="D473" s="8">
        <f>(F473+H473+J473)*2</f>
        <v>2</v>
      </c>
      <c r="E473" s="8">
        <f>5-RIGHT(G473,1)+5-RIGHT(I473,1)+5-RIGHT(K473,1)</f>
        <v>2</v>
      </c>
      <c r="F473" s="14">
        <v>1</v>
      </c>
      <c r="G473" s="15">
        <v>4.3</v>
      </c>
      <c r="H473" s="5">
        <v>0</v>
      </c>
      <c r="I473" s="5">
        <v>0.5</v>
      </c>
      <c r="J473" s="5">
        <v>0</v>
      </c>
      <c r="K473" s="5">
        <v>0.5</v>
      </c>
      <c r="L473" s="5">
        <v>0</v>
      </c>
      <c r="M473" s="5">
        <v>0.5</v>
      </c>
    </row>
    <row r="474" spans="1:13">
      <c r="A474" s="1" t="s">
        <v>3</v>
      </c>
      <c r="B474" s="14" t="s">
        <v>609</v>
      </c>
      <c r="C474" s="4">
        <f>D474+E474</f>
        <v>4</v>
      </c>
      <c r="D474" s="8">
        <f>(F474+H474+J474)*2</f>
        <v>2</v>
      </c>
      <c r="E474" s="8">
        <f>5-RIGHT(G474,1)+5-RIGHT(I474,1)+5-RIGHT(K474,1)</f>
        <v>2</v>
      </c>
      <c r="F474" s="14">
        <v>1</v>
      </c>
      <c r="G474" s="15">
        <v>17.3</v>
      </c>
      <c r="H474" s="5">
        <v>0</v>
      </c>
      <c r="I474" s="5">
        <v>0.5</v>
      </c>
      <c r="J474" s="5">
        <v>0</v>
      </c>
      <c r="K474" s="5">
        <v>0.5</v>
      </c>
      <c r="L474" s="5">
        <v>0</v>
      </c>
      <c r="M474" s="5">
        <v>0.5</v>
      </c>
    </row>
    <row r="475" spans="1:13">
      <c r="A475" s="1" t="s">
        <v>3</v>
      </c>
      <c r="B475" s="14" t="s">
        <v>536</v>
      </c>
      <c r="C475" s="4">
        <f>D475+E475</f>
        <v>4</v>
      </c>
      <c r="D475" s="8">
        <f>(F475+H475+J475)*2</f>
        <v>2</v>
      </c>
      <c r="E475" s="8">
        <f>5-RIGHT(G475,1)+5-RIGHT(I475,1)+5-RIGHT(K475,1)</f>
        <v>2</v>
      </c>
      <c r="F475" s="14">
        <v>1</v>
      </c>
      <c r="G475" s="15">
        <v>3.3</v>
      </c>
      <c r="H475" s="5">
        <v>0</v>
      </c>
      <c r="I475" s="5">
        <v>0.5</v>
      </c>
      <c r="J475" s="5">
        <v>0</v>
      </c>
      <c r="K475" s="5">
        <v>0.5</v>
      </c>
      <c r="L475" s="5">
        <v>0</v>
      </c>
      <c r="M475" s="5">
        <v>0.5</v>
      </c>
    </row>
    <row r="476" spans="1:13">
      <c r="A476" s="1" t="s">
        <v>3</v>
      </c>
      <c r="B476" s="14" t="s">
        <v>892</v>
      </c>
      <c r="C476" s="4">
        <f>D476+E476</f>
        <v>4</v>
      </c>
      <c r="D476" s="8">
        <f>(F476+H476+J476)*2</f>
        <v>2</v>
      </c>
      <c r="E476" s="8">
        <f>5-RIGHT(G476,1)+5-RIGHT(I476,1)+5-RIGHT(K476,1)</f>
        <v>2</v>
      </c>
      <c r="F476" s="5">
        <v>0</v>
      </c>
      <c r="G476" s="5">
        <v>0.5</v>
      </c>
      <c r="H476" s="5">
        <v>0</v>
      </c>
      <c r="I476" s="5">
        <v>0.5</v>
      </c>
      <c r="J476" s="14">
        <v>1</v>
      </c>
      <c r="K476" s="15">
        <v>12.3</v>
      </c>
      <c r="L476" s="5">
        <v>0</v>
      </c>
      <c r="M476" s="5">
        <v>0.5</v>
      </c>
    </row>
    <row r="477" spans="1:13">
      <c r="A477" s="1" t="s">
        <v>3</v>
      </c>
      <c r="B477" s="14" t="s">
        <v>624</v>
      </c>
      <c r="C477" s="4">
        <f>D477+E477</f>
        <v>4</v>
      </c>
      <c r="D477" s="8">
        <f>(F477+H477+J477)*2</f>
        <v>2</v>
      </c>
      <c r="E477" s="8">
        <f>5-RIGHT(G477,1)+5-RIGHT(I477,1)+5-RIGHT(K477,1)</f>
        <v>2</v>
      </c>
      <c r="F477" s="14">
        <v>1</v>
      </c>
      <c r="G477" s="15">
        <v>34.299999999999997</v>
      </c>
      <c r="H477" s="5">
        <v>0</v>
      </c>
      <c r="I477" s="5">
        <v>0.5</v>
      </c>
      <c r="J477" s="5">
        <v>0</v>
      </c>
      <c r="K477" s="5">
        <v>0.5</v>
      </c>
      <c r="L477" s="5">
        <v>0</v>
      </c>
      <c r="M477" s="5">
        <v>0.5</v>
      </c>
    </row>
    <row r="478" spans="1:13">
      <c r="A478" s="1" t="s">
        <v>3</v>
      </c>
      <c r="B478" s="14" t="s">
        <v>774</v>
      </c>
      <c r="C478" s="4">
        <f>D478+E478</f>
        <v>4</v>
      </c>
      <c r="D478" s="8">
        <f>(F478+H478+J478)*2</f>
        <v>2</v>
      </c>
      <c r="E478" s="8">
        <f>5-RIGHT(G478,1)+5-RIGHT(I478,1)+5-RIGHT(K478,1)</f>
        <v>2</v>
      </c>
      <c r="F478" s="14">
        <v>1</v>
      </c>
      <c r="G478" s="15">
        <v>49.3</v>
      </c>
      <c r="H478" s="5">
        <v>0</v>
      </c>
      <c r="I478" s="5">
        <v>0.5</v>
      </c>
      <c r="J478" s="5">
        <v>0</v>
      </c>
      <c r="K478" s="5">
        <v>0.5</v>
      </c>
      <c r="L478" s="5">
        <v>0</v>
      </c>
      <c r="M478" s="5">
        <v>0.5</v>
      </c>
    </row>
    <row r="479" spans="1:13">
      <c r="A479" s="1" t="s">
        <v>3</v>
      </c>
      <c r="B479" s="14" t="s">
        <v>901</v>
      </c>
      <c r="C479" s="4">
        <f>D479+E479</f>
        <v>4</v>
      </c>
      <c r="D479" s="8">
        <f>(F479+H479+J479)*2</f>
        <v>2</v>
      </c>
      <c r="E479" s="8">
        <f>5-RIGHT(G479,1)+5-RIGHT(I479,1)+5-RIGHT(K479,1)</f>
        <v>2</v>
      </c>
      <c r="F479" s="5">
        <v>0</v>
      </c>
      <c r="G479" s="5">
        <v>0.5</v>
      </c>
      <c r="H479" s="5">
        <v>0</v>
      </c>
      <c r="I479" s="5">
        <v>0.5</v>
      </c>
      <c r="J479" s="14">
        <v>1</v>
      </c>
      <c r="K479" s="15">
        <v>42.3</v>
      </c>
      <c r="L479" s="5">
        <v>0</v>
      </c>
      <c r="M479" s="5">
        <v>0.5</v>
      </c>
    </row>
    <row r="480" spans="1:13">
      <c r="A480" s="1" t="s">
        <v>3</v>
      </c>
      <c r="B480" s="14" t="s">
        <v>179</v>
      </c>
      <c r="C480" s="4">
        <f>D480+E480</f>
        <v>4</v>
      </c>
      <c r="D480" s="8">
        <f>(F480+H480+J480)*2</f>
        <v>2</v>
      </c>
      <c r="E480" s="8">
        <f>5-RIGHT(G480,1)+5-RIGHT(I480,1)+5-RIGHT(K480,1)</f>
        <v>2</v>
      </c>
      <c r="F480" s="5">
        <v>0</v>
      </c>
      <c r="G480" s="5">
        <v>0.5</v>
      </c>
      <c r="H480" s="14">
        <v>1</v>
      </c>
      <c r="I480" s="15">
        <v>43.3</v>
      </c>
      <c r="J480" s="5">
        <v>0</v>
      </c>
      <c r="K480" s="5">
        <v>0.5</v>
      </c>
      <c r="L480" s="5">
        <v>0</v>
      </c>
      <c r="M480" s="5">
        <v>0.5</v>
      </c>
    </row>
    <row r="481" spans="1:13">
      <c r="A481" s="1" t="s">
        <v>3</v>
      </c>
      <c r="B481" s="14" t="s">
        <v>776</v>
      </c>
      <c r="C481" s="4">
        <f>D481+E481</f>
        <v>4</v>
      </c>
      <c r="D481" s="8">
        <f>(F481+H481+J481)*2</f>
        <v>2</v>
      </c>
      <c r="E481" s="8">
        <f>5-RIGHT(G481,1)+5-RIGHT(I481,1)+5-RIGHT(K481,1)</f>
        <v>2</v>
      </c>
      <c r="F481" s="14">
        <v>1</v>
      </c>
      <c r="G481" s="15">
        <v>51.3</v>
      </c>
      <c r="H481" s="5">
        <v>0</v>
      </c>
      <c r="I481" s="5">
        <v>0.5</v>
      </c>
      <c r="J481" s="5">
        <v>0</v>
      </c>
      <c r="K481" s="5">
        <v>0.5</v>
      </c>
      <c r="L481" s="5">
        <v>0</v>
      </c>
      <c r="M481" s="5">
        <v>0.5</v>
      </c>
    </row>
    <row r="482" spans="1:13">
      <c r="A482" s="1" t="s">
        <v>951</v>
      </c>
      <c r="B482" s="2" t="s">
        <v>88</v>
      </c>
      <c r="C482" s="4">
        <f>D482+E482</f>
        <v>4</v>
      </c>
      <c r="D482" s="8">
        <f>(F482+H482+J482)*2</f>
        <v>2</v>
      </c>
      <c r="E482" s="8">
        <f>5-RIGHT(G482,1)+5-RIGHT(I482,1)+5-RIGHT(K482,1)</f>
        <v>2</v>
      </c>
      <c r="F482" s="5">
        <v>0</v>
      </c>
      <c r="G482" s="5">
        <v>0.5</v>
      </c>
      <c r="H482" s="14">
        <v>1</v>
      </c>
      <c r="I482" s="15">
        <v>50.3</v>
      </c>
      <c r="J482" s="5">
        <v>0</v>
      </c>
      <c r="K482" s="5">
        <v>0.5</v>
      </c>
      <c r="L482" s="5">
        <v>0</v>
      </c>
      <c r="M482" s="5">
        <v>0.5</v>
      </c>
    </row>
    <row r="483" spans="1:13">
      <c r="A483" s="1" t="s">
        <v>3</v>
      </c>
      <c r="B483" s="14" t="s">
        <v>650</v>
      </c>
      <c r="C483" s="4">
        <f>D483+E483</f>
        <v>4</v>
      </c>
      <c r="D483" s="8">
        <f>(F483+H483+J483)*2</f>
        <v>2</v>
      </c>
      <c r="E483" s="8">
        <f>5-RIGHT(G483,1)+5-RIGHT(I483,1)+5-RIGHT(K483,1)</f>
        <v>2</v>
      </c>
      <c r="F483" s="14">
        <v>1</v>
      </c>
      <c r="G483" s="15">
        <v>41.3</v>
      </c>
      <c r="H483" s="5">
        <v>0</v>
      </c>
      <c r="I483" s="5">
        <v>0.5</v>
      </c>
      <c r="J483" s="5">
        <v>0</v>
      </c>
      <c r="K483" s="5">
        <v>0.5</v>
      </c>
      <c r="L483" s="5">
        <v>0</v>
      </c>
      <c r="M483" s="5">
        <v>0.5</v>
      </c>
    </row>
    <row r="484" spans="1:13">
      <c r="A484" s="1" t="s">
        <v>3</v>
      </c>
      <c r="B484" s="14" t="s">
        <v>156</v>
      </c>
      <c r="C484" s="4">
        <f>D484+E484</f>
        <v>4</v>
      </c>
      <c r="D484" s="8">
        <f>(F484+H484+J484)*2</f>
        <v>2</v>
      </c>
      <c r="E484" s="8">
        <f>5-RIGHT(G484,1)+5-RIGHT(I484,1)+5-RIGHT(K484,1)</f>
        <v>2</v>
      </c>
      <c r="F484" s="14">
        <v>1</v>
      </c>
      <c r="G484" s="15">
        <v>40.299999999999997</v>
      </c>
      <c r="H484" s="5">
        <v>0</v>
      </c>
      <c r="I484" s="5">
        <v>0.5</v>
      </c>
      <c r="J484" s="5">
        <v>0</v>
      </c>
      <c r="K484" s="5">
        <v>0.5</v>
      </c>
      <c r="L484" s="5">
        <v>0</v>
      </c>
      <c r="M484" s="5">
        <v>0.5</v>
      </c>
    </row>
    <row r="485" spans="1:13">
      <c r="A485" s="1" t="s">
        <v>3</v>
      </c>
      <c r="B485" s="14" t="s">
        <v>862</v>
      </c>
      <c r="C485" s="4">
        <f>D485+E485</f>
        <v>4</v>
      </c>
      <c r="D485" s="8">
        <f>(F485+H485+J485)*2</f>
        <v>2</v>
      </c>
      <c r="E485" s="8">
        <f>5-RIGHT(G485,1)+5-RIGHT(I485,1)+5-RIGHT(K485,1)</f>
        <v>2</v>
      </c>
      <c r="F485" s="5">
        <v>0</v>
      </c>
      <c r="G485" s="5">
        <v>0.5</v>
      </c>
      <c r="H485" s="14">
        <v>1</v>
      </c>
      <c r="I485" s="15">
        <v>19.3</v>
      </c>
      <c r="J485" s="5">
        <v>0</v>
      </c>
      <c r="K485" s="5">
        <v>0.5</v>
      </c>
      <c r="L485" s="15">
        <v>2</v>
      </c>
      <c r="M485" s="15">
        <v>17.399999999999999</v>
      </c>
    </row>
    <row r="486" spans="1:13">
      <c r="A486" s="1" t="s">
        <v>951</v>
      </c>
      <c r="B486" s="2" t="s">
        <v>905</v>
      </c>
      <c r="C486" s="4">
        <f>D486+E486</f>
        <v>4</v>
      </c>
      <c r="D486" s="8">
        <f>(F486+H486+J486)*2</f>
        <v>2</v>
      </c>
      <c r="E486" s="8">
        <f>5-RIGHT(G486,1)+5-RIGHT(I486,1)+5-RIGHT(K486,1)</f>
        <v>2</v>
      </c>
      <c r="F486" s="5">
        <v>0</v>
      </c>
      <c r="G486" s="5">
        <v>0.5</v>
      </c>
      <c r="H486" s="5">
        <v>0</v>
      </c>
      <c r="I486" s="5">
        <v>0.5</v>
      </c>
      <c r="J486" s="14">
        <v>1</v>
      </c>
      <c r="K486" s="15">
        <v>43.3</v>
      </c>
      <c r="L486" s="15">
        <v>2</v>
      </c>
      <c r="M486" s="15">
        <v>36.4</v>
      </c>
    </row>
    <row r="487" spans="1:13">
      <c r="A487" s="1" t="s">
        <v>3</v>
      </c>
      <c r="B487" s="14" t="s">
        <v>757</v>
      </c>
      <c r="C487" s="4">
        <f>D487+E487</f>
        <v>4</v>
      </c>
      <c r="D487" s="8">
        <f>(F487+H487+J487)*2</f>
        <v>2</v>
      </c>
      <c r="E487" s="8">
        <f>5-RIGHT(G487,1)+5-RIGHT(I487,1)+5-RIGHT(K487,1)</f>
        <v>2</v>
      </c>
      <c r="F487" s="14">
        <v>1</v>
      </c>
      <c r="G487" s="15">
        <v>60.3</v>
      </c>
      <c r="H487" s="5">
        <v>0</v>
      </c>
      <c r="I487" s="5">
        <v>0.5</v>
      </c>
      <c r="J487" s="5">
        <v>0</v>
      </c>
      <c r="K487" s="5">
        <v>0.5</v>
      </c>
      <c r="L487" s="15">
        <v>3</v>
      </c>
      <c r="M487" s="15">
        <v>58.4</v>
      </c>
    </row>
    <row r="488" spans="1:13">
      <c r="A488" s="1" t="s">
        <v>3</v>
      </c>
      <c r="B488" s="14" t="s">
        <v>763</v>
      </c>
      <c r="C488" s="4">
        <f>D488+E488</f>
        <v>4</v>
      </c>
      <c r="D488" s="8">
        <f>(F488+H488+J488)*2</f>
        <v>2</v>
      </c>
      <c r="E488" s="8">
        <f>5-RIGHT(G488,1)+5-RIGHT(I488,1)+5-RIGHT(K488,1)</f>
        <v>2</v>
      </c>
      <c r="F488" s="14">
        <v>1</v>
      </c>
      <c r="G488" s="15">
        <v>64.3</v>
      </c>
      <c r="H488" s="5">
        <v>0</v>
      </c>
      <c r="I488" s="5">
        <v>0.5</v>
      </c>
      <c r="J488" s="5">
        <v>0</v>
      </c>
      <c r="K488" s="5">
        <v>0.5</v>
      </c>
      <c r="L488" s="14">
        <v>2</v>
      </c>
      <c r="M488" s="15">
        <v>62.2</v>
      </c>
    </row>
    <row r="489" spans="1:13">
      <c r="A489" s="1" t="s">
        <v>3</v>
      </c>
      <c r="B489" s="14" t="s">
        <v>859</v>
      </c>
      <c r="C489" s="4">
        <f>D489+E489</f>
        <v>3</v>
      </c>
      <c r="D489" s="8">
        <f>(F489+H489+J489)*2</f>
        <v>2</v>
      </c>
      <c r="E489" s="8">
        <f>5-RIGHT(G489,1)+5-RIGHT(I489,1)+5-RIGHT(K489,1)</f>
        <v>1</v>
      </c>
      <c r="F489" s="5">
        <v>0</v>
      </c>
      <c r="G489" s="5">
        <v>0.5</v>
      </c>
      <c r="H489" s="14">
        <v>1</v>
      </c>
      <c r="I489" s="15">
        <v>25.4</v>
      </c>
      <c r="J489" s="5">
        <v>0</v>
      </c>
      <c r="K489" s="5">
        <v>0.5</v>
      </c>
      <c r="L489" s="5">
        <v>0</v>
      </c>
      <c r="M489" s="5">
        <v>0.5</v>
      </c>
    </row>
    <row r="490" spans="1:13">
      <c r="A490" s="1" t="s">
        <v>3</v>
      </c>
      <c r="B490" s="14" t="s">
        <v>510</v>
      </c>
      <c r="C490" s="4">
        <f>D490+E490</f>
        <v>3</v>
      </c>
      <c r="D490" s="8">
        <f>(F490+H490+J490)*2</f>
        <v>2</v>
      </c>
      <c r="E490" s="8">
        <f>5-RIGHT(G490,1)+5-RIGHT(I490,1)+5-RIGHT(K490,1)</f>
        <v>1</v>
      </c>
      <c r="F490" s="14">
        <v>1</v>
      </c>
      <c r="G490" s="15">
        <v>11.4</v>
      </c>
      <c r="H490" s="5">
        <v>0</v>
      </c>
      <c r="I490" s="5">
        <v>0.5</v>
      </c>
      <c r="J490" s="5">
        <v>0</v>
      </c>
      <c r="K490" s="5">
        <v>0.5</v>
      </c>
      <c r="L490" s="5">
        <v>0</v>
      </c>
      <c r="M490" s="5">
        <v>0.5</v>
      </c>
    </row>
    <row r="491" spans="1:13">
      <c r="A491" s="1" t="s">
        <v>3</v>
      </c>
      <c r="B491" s="14" t="s">
        <v>659</v>
      </c>
      <c r="C491" s="4">
        <f>D491+E491</f>
        <v>3</v>
      </c>
      <c r="D491" s="8">
        <f>(F491+H491+J491)*2</f>
        <v>2</v>
      </c>
      <c r="E491" s="8">
        <f>5-RIGHT(G491,1)+5-RIGHT(I491,1)+5-RIGHT(K491,1)</f>
        <v>1</v>
      </c>
      <c r="F491" s="14">
        <v>1</v>
      </c>
      <c r="G491" s="15">
        <v>46.4</v>
      </c>
      <c r="H491" s="5">
        <v>0</v>
      </c>
      <c r="I491" s="5">
        <v>0.5</v>
      </c>
      <c r="J491" s="5">
        <v>0</v>
      </c>
      <c r="K491" s="5">
        <v>0.5</v>
      </c>
      <c r="L491" s="5">
        <v>0</v>
      </c>
      <c r="M491" s="5">
        <v>0.5</v>
      </c>
    </row>
    <row r="492" spans="1:13">
      <c r="A492" s="1" t="s">
        <v>3</v>
      </c>
      <c r="B492" s="14" t="s">
        <v>645</v>
      </c>
      <c r="C492" s="4">
        <f>D492+E492</f>
        <v>3</v>
      </c>
      <c r="D492" s="8">
        <f>(F492+H492+J492)*2</f>
        <v>2</v>
      </c>
      <c r="E492" s="8">
        <f>5-RIGHT(G492,1)+5-RIGHT(I492,1)+5-RIGHT(K492,1)</f>
        <v>1</v>
      </c>
      <c r="F492" s="14">
        <v>1</v>
      </c>
      <c r="G492" s="15">
        <v>45.4</v>
      </c>
      <c r="H492" s="5">
        <v>0</v>
      </c>
      <c r="I492" s="5">
        <v>0.5</v>
      </c>
      <c r="J492" s="5">
        <v>0</v>
      </c>
      <c r="K492" s="5">
        <v>0.5</v>
      </c>
      <c r="L492" s="5">
        <v>0</v>
      </c>
      <c r="M492" s="5">
        <v>0.5</v>
      </c>
    </row>
    <row r="493" spans="1:13">
      <c r="A493" s="1" t="s">
        <v>3</v>
      </c>
      <c r="B493" s="14" t="s">
        <v>904</v>
      </c>
      <c r="C493" s="4">
        <f>D493+E493</f>
        <v>3</v>
      </c>
      <c r="D493" s="8">
        <f>(F493+H493+J493)*2</f>
        <v>2</v>
      </c>
      <c r="E493" s="8">
        <f>5-RIGHT(G493,1)+5-RIGHT(I493,1)+5-RIGHT(K493,1)</f>
        <v>1</v>
      </c>
      <c r="F493" s="5">
        <v>0</v>
      </c>
      <c r="G493" s="5">
        <v>0.5</v>
      </c>
      <c r="H493" s="5">
        <v>0</v>
      </c>
      <c r="I493" s="5">
        <v>0.5</v>
      </c>
      <c r="J493" s="14">
        <v>1</v>
      </c>
      <c r="K493" s="15">
        <v>44.4</v>
      </c>
      <c r="L493" s="5">
        <v>0</v>
      </c>
      <c r="M493" s="5">
        <v>0.5</v>
      </c>
    </row>
    <row r="494" spans="1:13">
      <c r="A494" s="1" t="s">
        <v>3</v>
      </c>
      <c r="B494" s="14" t="s">
        <v>783</v>
      </c>
      <c r="C494" s="4">
        <f>D494+E494</f>
        <v>3</v>
      </c>
      <c r="D494" s="8">
        <f>(F494+H494+J494)*2</f>
        <v>2</v>
      </c>
      <c r="E494" s="8">
        <f>5-RIGHT(G494,1)+5-RIGHT(I494,1)+5-RIGHT(K494,1)</f>
        <v>1</v>
      </c>
      <c r="F494" s="14">
        <v>1</v>
      </c>
      <c r="G494" s="15">
        <v>54.4</v>
      </c>
      <c r="H494" s="5">
        <v>0</v>
      </c>
      <c r="I494" s="5">
        <v>0.5</v>
      </c>
      <c r="J494" s="5">
        <v>0</v>
      </c>
      <c r="K494" s="5">
        <v>0.5</v>
      </c>
      <c r="L494" s="5">
        <v>0</v>
      </c>
      <c r="M494" s="5">
        <v>0.5</v>
      </c>
    </row>
    <row r="495" spans="1:13">
      <c r="A495" s="1" t="s">
        <v>3</v>
      </c>
      <c r="B495" s="14" t="s">
        <v>663</v>
      </c>
      <c r="C495" s="4">
        <f>D495+E495</f>
        <v>3</v>
      </c>
      <c r="D495" s="8">
        <f>(F495+H495+J495)*2</f>
        <v>2</v>
      </c>
      <c r="E495" s="8">
        <f>5-RIGHT(G495,1)+5-RIGHT(I495,1)+5-RIGHT(K495,1)</f>
        <v>1</v>
      </c>
      <c r="F495" s="14">
        <v>1</v>
      </c>
      <c r="G495" s="15">
        <v>34.4</v>
      </c>
      <c r="H495" s="5">
        <v>0</v>
      </c>
      <c r="I495" s="5">
        <v>0.5</v>
      </c>
      <c r="J495" s="5">
        <v>0</v>
      </c>
      <c r="K495" s="5">
        <v>0.5</v>
      </c>
      <c r="L495" s="5">
        <v>0</v>
      </c>
      <c r="M495" s="5">
        <v>0.5</v>
      </c>
    </row>
    <row r="496" spans="1:13">
      <c r="A496" s="1" t="s">
        <v>3</v>
      </c>
      <c r="B496" s="14" t="s">
        <v>908</v>
      </c>
      <c r="C496" s="4">
        <f>D496+E496</f>
        <v>3</v>
      </c>
      <c r="D496" s="8">
        <f>(F496+H496+J496)*2</f>
        <v>2</v>
      </c>
      <c r="E496" s="8">
        <f>5-RIGHT(G496,1)+5-RIGHT(I496,1)+5-RIGHT(K496,1)</f>
        <v>1</v>
      </c>
      <c r="F496" s="5">
        <v>0</v>
      </c>
      <c r="G496" s="5">
        <v>0.5</v>
      </c>
      <c r="H496" s="5">
        <v>0</v>
      </c>
      <c r="I496" s="5">
        <v>0.5</v>
      </c>
      <c r="J496" s="14">
        <v>1</v>
      </c>
      <c r="K496" s="15">
        <v>49.4</v>
      </c>
      <c r="L496" s="5">
        <v>0</v>
      </c>
      <c r="M496" s="5">
        <v>0.5</v>
      </c>
    </row>
    <row r="497" spans="1:13">
      <c r="A497" s="1" t="s">
        <v>3</v>
      </c>
      <c r="B497" s="14" t="s">
        <v>667</v>
      </c>
      <c r="C497" s="4">
        <f>D497+E497</f>
        <v>3</v>
      </c>
      <c r="D497" s="8">
        <f>(F497+H497+J497)*2</f>
        <v>2</v>
      </c>
      <c r="E497" s="8">
        <f>5-RIGHT(G497,1)+5-RIGHT(I497,1)+5-RIGHT(K497,1)</f>
        <v>1</v>
      </c>
      <c r="F497" s="14">
        <v>1</v>
      </c>
      <c r="G497" s="15">
        <v>36.4</v>
      </c>
      <c r="H497" s="5">
        <v>0</v>
      </c>
      <c r="I497" s="5">
        <v>0.5</v>
      </c>
      <c r="J497" s="5">
        <v>0</v>
      </c>
      <c r="K497" s="5">
        <v>0.5</v>
      </c>
      <c r="L497" s="5">
        <v>0</v>
      </c>
      <c r="M497" s="5">
        <v>0.5</v>
      </c>
    </row>
    <row r="498" spans="1:13">
      <c r="A498" s="1" t="s">
        <v>3</v>
      </c>
      <c r="B498" s="14" t="s">
        <v>148</v>
      </c>
      <c r="C498" s="4">
        <f>D498+E498</f>
        <v>3</v>
      </c>
      <c r="D498" s="8">
        <f>(F498+H498+J498)*2</f>
        <v>2</v>
      </c>
      <c r="E498" s="8">
        <f>5-RIGHT(G498,1)+5-RIGHT(I498,1)+5-RIGHT(K498,1)</f>
        <v>1</v>
      </c>
      <c r="F498" s="14">
        <v>1</v>
      </c>
      <c r="G498" s="15">
        <v>39.4</v>
      </c>
      <c r="H498" s="5">
        <v>0</v>
      </c>
      <c r="I498" s="5">
        <v>0.5</v>
      </c>
      <c r="J498" s="5">
        <v>0</v>
      </c>
      <c r="K498" s="5">
        <v>0.5</v>
      </c>
      <c r="L498" s="5">
        <v>0</v>
      </c>
      <c r="M498" s="5">
        <v>0.5</v>
      </c>
    </row>
    <row r="499" spans="1:13">
      <c r="A499" s="1" t="s">
        <v>3</v>
      </c>
      <c r="B499" s="14" t="s">
        <v>906</v>
      </c>
      <c r="C499" s="4">
        <f>D499+E499</f>
        <v>3</v>
      </c>
      <c r="D499" s="8">
        <f>(F499+H499+J499)*2</f>
        <v>2</v>
      </c>
      <c r="E499" s="8">
        <f>5-RIGHT(G499,1)+5-RIGHT(I499,1)+5-RIGHT(K499,1)</f>
        <v>1</v>
      </c>
      <c r="F499" s="5">
        <v>0</v>
      </c>
      <c r="G499" s="5">
        <v>0.5</v>
      </c>
      <c r="H499" s="5">
        <v>0</v>
      </c>
      <c r="I499" s="5">
        <v>0.5</v>
      </c>
      <c r="J499" s="14">
        <v>1</v>
      </c>
      <c r="K499" s="15">
        <v>34.4</v>
      </c>
      <c r="L499" s="5">
        <v>0</v>
      </c>
      <c r="M499" s="5">
        <v>0.5</v>
      </c>
    </row>
    <row r="500" spans="1:13">
      <c r="A500" s="1" t="s">
        <v>3</v>
      </c>
      <c r="B500" s="14" t="s">
        <v>914</v>
      </c>
      <c r="C500" s="4">
        <f>D500+E500</f>
        <v>3</v>
      </c>
      <c r="D500" s="8">
        <f>(F500+H500+J500)*2</f>
        <v>2</v>
      </c>
      <c r="E500" s="8">
        <f>5-RIGHT(G500,1)+5-RIGHT(I500,1)+5-RIGHT(K500,1)</f>
        <v>1</v>
      </c>
      <c r="F500" s="14">
        <v>1</v>
      </c>
      <c r="G500" s="15">
        <v>56.4</v>
      </c>
      <c r="H500" s="5">
        <v>0</v>
      </c>
      <c r="I500" s="5">
        <v>0.5</v>
      </c>
      <c r="J500" s="5">
        <v>0</v>
      </c>
      <c r="K500" s="5">
        <v>0.5</v>
      </c>
      <c r="L500" s="5">
        <v>0</v>
      </c>
      <c r="M500" s="5">
        <v>0.5</v>
      </c>
    </row>
    <row r="501" spans="1:13">
      <c r="A501" s="1" t="s">
        <v>3</v>
      </c>
      <c r="B501" s="14" t="s">
        <v>752</v>
      </c>
      <c r="C501" s="4">
        <f>D501+E501</f>
        <v>3</v>
      </c>
      <c r="D501" s="8">
        <f>(F501+H501+J501)*2</f>
        <v>2</v>
      </c>
      <c r="E501" s="8">
        <f>5-RIGHT(G501,1)+5-RIGHT(I501,1)+5-RIGHT(K501,1)</f>
        <v>1</v>
      </c>
      <c r="F501" s="14">
        <v>1</v>
      </c>
      <c r="G501" s="15">
        <v>53.4</v>
      </c>
      <c r="H501" s="5">
        <v>0</v>
      </c>
      <c r="I501" s="5">
        <v>0.5</v>
      </c>
      <c r="J501" s="5">
        <v>0</v>
      </c>
      <c r="K501" s="5">
        <v>0.5</v>
      </c>
      <c r="L501" s="5">
        <v>0</v>
      </c>
      <c r="M501" s="5">
        <v>0.5</v>
      </c>
    </row>
    <row r="502" spans="1:13">
      <c r="A502" s="1" t="s">
        <v>3</v>
      </c>
      <c r="B502" s="14" t="s">
        <v>499</v>
      </c>
      <c r="C502" s="4">
        <f>D502+E502</f>
        <v>3</v>
      </c>
      <c r="D502" s="8">
        <f>(F502+H502+J502)*2</f>
        <v>2</v>
      </c>
      <c r="E502" s="8">
        <f>5-RIGHT(G502,1)+5-RIGHT(I502,1)+5-RIGHT(K502,1)</f>
        <v>1</v>
      </c>
      <c r="F502" s="14">
        <v>1</v>
      </c>
      <c r="G502" s="15">
        <v>3.4</v>
      </c>
      <c r="H502" s="5">
        <v>0</v>
      </c>
      <c r="I502" s="5">
        <v>0.5</v>
      </c>
      <c r="J502" s="5">
        <v>0</v>
      </c>
      <c r="K502" s="5">
        <v>0.5</v>
      </c>
      <c r="L502" s="15">
        <v>5</v>
      </c>
      <c r="M502" s="15">
        <v>2.1</v>
      </c>
    </row>
    <row r="503" spans="1:13">
      <c r="A503" s="1" t="s">
        <v>3</v>
      </c>
      <c r="B503" s="14" t="s">
        <v>920</v>
      </c>
      <c r="C503" s="4">
        <f>D503+E503</f>
        <v>0</v>
      </c>
      <c r="D503" s="8">
        <f>(F503+H503+J503)*2</f>
        <v>0</v>
      </c>
      <c r="E503" s="8">
        <f>5-RIGHT(G503,1)+5-RIGHT(I503,1)+5-RIGHT(K503,1)</f>
        <v>0</v>
      </c>
      <c r="F503" s="5">
        <v>0</v>
      </c>
      <c r="G503" s="5">
        <v>0.5</v>
      </c>
      <c r="H503" s="5">
        <v>0</v>
      </c>
      <c r="I503" s="5">
        <v>0.5</v>
      </c>
      <c r="J503" s="5">
        <v>0</v>
      </c>
      <c r="K503" s="5">
        <v>0.5</v>
      </c>
      <c r="L503" s="15">
        <v>2</v>
      </c>
      <c r="M503" s="15">
        <v>2.2000000000000002</v>
      </c>
    </row>
    <row r="504" spans="1:13">
      <c r="A504" s="1" t="s">
        <v>951</v>
      </c>
      <c r="B504" s="2" t="s">
        <v>230</v>
      </c>
      <c r="C504" s="4">
        <f>D504+E504</f>
        <v>0</v>
      </c>
      <c r="D504" s="8">
        <f>(F504+H504+J504)*2</f>
        <v>0</v>
      </c>
      <c r="E504" s="8">
        <f>5-RIGHT(G504,1)+5-RIGHT(I504,1)+5-RIGHT(K504,1)</f>
        <v>0</v>
      </c>
      <c r="F504" s="5">
        <v>0</v>
      </c>
      <c r="G504" s="5">
        <v>0.5</v>
      </c>
      <c r="H504" s="5">
        <v>0</v>
      </c>
      <c r="I504" s="5">
        <v>0.5</v>
      </c>
      <c r="J504" s="5">
        <v>0</v>
      </c>
      <c r="K504" s="5">
        <v>0.5</v>
      </c>
      <c r="L504" s="15">
        <v>2</v>
      </c>
      <c r="M504" s="15">
        <v>5.3</v>
      </c>
    </row>
    <row r="505" spans="1:13">
      <c r="A505" s="1" t="s">
        <v>951</v>
      </c>
      <c r="B505" s="2" t="s">
        <v>231</v>
      </c>
      <c r="C505" s="4">
        <f>D505+E505</f>
        <v>0</v>
      </c>
      <c r="D505" s="8">
        <f>(F505+H505+J505)*2</f>
        <v>0</v>
      </c>
      <c r="E505" s="8">
        <f>5-RIGHT(G505,1)+5-RIGHT(I505,1)+5-RIGHT(K505,1)</f>
        <v>0</v>
      </c>
      <c r="F505" s="5">
        <v>0</v>
      </c>
      <c r="G505" s="5">
        <v>0.5</v>
      </c>
      <c r="H505" s="5">
        <v>0</v>
      </c>
      <c r="I505" s="5">
        <v>0.5</v>
      </c>
      <c r="J505" s="5">
        <v>0</v>
      </c>
      <c r="K505" s="5">
        <v>0.5</v>
      </c>
      <c r="L505" s="15">
        <v>3</v>
      </c>
      <c r="M505" s="15">
        <v>5.4</v>
      </c>
    </row>
    <row r="506" spans="1:13">
      <c r="A506" s="1" t="s">
        <v>3</v>
      </c>
      <c r="B506" s="14" t="s">
        <v>198</v>
      </c>
      <c r="C506" s="4">
        <f>D506+E506</f>
        <v>0</v>
      </c>
      <c r="D506" s="8">
        <f>(F506+H506+J506)*2</f>
        <v>0</v>
      </c>
      <c r="E506" s="8">
        <f>5-RIGHT(G506,1)+5-RIGHT(I506,1)+5-RIGHT(K506,1)</f>
        <v>0</v>
      </c>
      <c r="F506" s="5">
        <v>0</v>
      </c>
      <c r="G506" s="5">
        <v>0.5</v>
      </c>
      <c r="H506" s="5">
        <v>0</v>
      </c>
      <c r="I506" s="5">
        <v>0.5</v>
      </c>
      <c r="J506" s="5">
        <v>0</v>
      </c>
      <c r="K506" s="5">
        <v>0.5</v>
      </c>
      <c r="L506" s="15">
        <v>6</v>
      </c>
      <c r="M506" s="15">
        <v>6.2</v>
      </c>
    </row>
    <row r="507" spans="1:13">
      <c r="A507" s="1" t="s">
        <v>3</v>
      </c>
      <c r="B507" s="14" t="s">
        <v>921</v>
      </c>
      <c r="C507" s="4">
        <f>D507+E507</f>
        <v>0</v>
      </c>
      <c r="D507" s="8">
        <f>(F507+H507+J507)*2</f>
        <v>0</v>
      </c>
      <c r="E507" s="8">
        <f>5-RIGHT(G507,1)+5-RIGHT(I507,1)+5-RIGHT(K507,1)</f>
        <v>0</v>
      </c>
      <c r="F507" s="5">
        <v>0</v>
      </c>
      <c r="G507" s="5">
        <v>0.5</v>
      </c>
      <c r="H507" s="5">
        <v>0</v>
      </c>
      <c r="I507" s="5">
        <v>0.5</v>
      </c>
      <c r="J507" s="5">
        <v>0</v>
      </c>
      <c r="K507" s="5">
        <v>0.5</v>
      </c>
      <c r="L507" s="15">
        <v>1</v>
      </c>
      <c r="M507" s="15">
        <v>7.4</v>
      </c>
    </row>
    <row r="508" spans="1:13">
      <c r="A508" s="1" t="s">
        <v>3</v>
      </c>
      <c r="B508" s="14" t="s">
        <v>918</v>
      </c>
      <c r="C508" s="4">
        <f>D508+E508</f>
        <v>0</v>
      </c>
      <c r="D508" s="8">
        <f>(F508+H508+J508)*2</f>
        <v>0</v>
      </c>
      <c r="E508" s="8">
        <f>5-RIGHT(G508,1)+5-RIGHT(I508,1)+5-RIGHT(K508,1)</f>
        <v>0</v>
      </c>
      <c r="F508" s="5">
        <v>0</v>
      </c>
      <c r="G508" s="5">
        <v>0.5</v>
      </c>
      <c r="H508" s="5">
        <v>0</v>
      </c>
      <c r="I508" s="5">
        <v>0.5</v>
      </c>
      <c r="J508" s="5">
        <v>0</v>
      </c>
      <c r="K508" s="5">
        <v>0.5</v>
      </c>
      <c r="L508" s="15">
        <v>1</v>
      </c>
      <c r="M508" s="15">
        <v>10.199999999999999</v>
      </c>
    </row>
    <row r="509" spans="1:13">
      <c r="A509" s="1" t="s">
        <v>3</v>
      </c>
      <c r="B509" s="14" t="s">
        <v>543</v>
      </c>
      <c r="C509" s="4">
        <f>D509+E509</f>
        <v>0</v>
      </c>
      <c r="D509" s="8">
        <f>(F509+H509+J509)*2</f>
        <v>0</v>
      </c>
      <c r="E509" s="8">
        <f>5-RIGHT(G509,1)+5-RIGHT(I509,1)+5-RIGHT(K509,1)</f>
        <v>0</v>
      </c>
      <c r="F509" s="5">
        <v>0</v>
      </c>
      <c r="G509" s="5">
        <v>0.5</v>
      </c>
      <c r="H509" s="5">
        <v>0</v>
      </c>
      <c r="I509" s="5">
        <v>0.5</v>
      </c>
      <c r="J509" s="5">
        <v>0</v>
      </c>
      <c r="K509" s="5">
        <v>0.5</v>
      </c>
      <c r="L509" s="15">
        <v>7</v>
      </c>
      <c r="M509" s="15">
        <v>11.3</v>
      </c>
    </row>
    <row r="510" spans="1:13">
      <c r="A510" s="1" t="s">
        <v>951</v>
      </c>
      <c r="B510" s="2" t="s">
        <v>23</v>
      </c>
      <c r="C510" s="4">
        <f>D510+E510</f>
        <v>0</v>
      </c>
      <c r="D510" s="8">
        <f>(F510+H510+J510)*2</f>
        <v>0</v>
      </c>
      <c r="E510" s="8">
        <f>5-RIGHT(G510,1)+5-RIGHT(I510,1)+5-RIGHT(K510,1)</f>
        <v>0</v>
      </c>
      <c r="F510" s="5">
        <v>0</v>
      </c>
      <c r="G510" s="5">
        <v>0.5</v>
      </c>
      <c r="H510" s="5">
        <v>0</v>
      </c>
      <c r="I510" s="5">
        <v>0.5</v>
      </c>
      <c r="J510" s="5">
        <v>0</v>
      </c>
      <c r="K510" s="5">
        <v>0.5</v>
      </c>
      <c r="L510" s="15">
        <v>5</v>
      </c>
      <c r="M510" s="15">
        <v>13.4</v>
      </c>
    </row>
    <row r="511" spans="1:13">
      <c r="A511" s="1" t="s">
        <v>3</v>
      </c>
      <c r="B511" s="14" t="s">
        <v>900</v>
      </c>
      <c r="C511" s="4">
        <f>D511+E511</f>
        <v>3</v>
      </c>
      <c r="D511" s="8">
        <f>(F511+H511+J511)*2</f>
        <v>2</v>
      </c>
      <c r="E511" s="8">
        <f>5-RIGHT(G511,1)+5-RIGHT(I511,1)+5-RIGHT(K511,1)</f>
        <v>1</v>
      </c>
      <c r="F511" s="5">
        <v>0</v>
      </c>
      <c r="G511" s="5">
        <v>0.5</v>
      </c>
      <c r="H511" s="5">
        <v>0</v>
      </c>
      <c r="I511" s="5">
        <v>0.5</v>
      </c>
      <c r="J511" s="14">
        <v>1</v>
      </c>
      <c r="K511" s="15">
        <v>26.4</v>
      </c>
      <c r="L511" s="15">
        <v>1</v>
      </c>
      <c r="M511" s="15">
        <v>19.3</v>
      </c>
    </row>
    <row r="512" spans="1:13">
      <c r="A512" s="1" t="s">
        <v>3</v>
      </c>
      <c r="B512" s="14" t="s">
        <v>899</v>
      </c>
      <c r="C512" s="4">
        <f>D512+E512</f>
        <v>3</v>
      </c>
      <c r="D512" s="8">
        <f>(F512+H512+J512)*2</f>
        <v>2</v>
      </c>
      <c r="E512" s="8">
        <f>5-RIGHT(G512,1)+5-RIGHT(I512,1)+5-RIGHT(K512,1)</f>
        <v>1</v>
      </c>
      <c r="F512" s="5">
        <v>0</v>
      </c>
      <c r="G512" s="5">
        <v>0.5</v>
      </c>
      <c r="H512" s="5">
        <v>0</v>
      </c>
      <c r="I512" s="5">
        <v>0.5</v>
      </c>
      <c r="J512" s="14">
        <v>1</v>
      </c>
      <c r="K512" s="15">
        <v>25.4</v>
      </c>
      <c r="L512" s="15">
        <v>1</v>
      </c>
      <c r="M512" s="15">
        <v>28.2</v>
      </c>
    </row>
    <row r="513" spans="1:13">
      <c r="A513" s="1" t="s">
        <v>3</v>
      </c>
      <c r="B513" s="14" t="s">
        <v>924</v>
      </c>
      <c r="C513" s="4">
        <f>D513+E513</f>
        <v>0</v>
      </c>
      <c r="D513" s="8">
        <f>(F513+H513+J513)*2</f>
        <v>0</v>
      </c>
      <c r="E513" s="8">
        <f>5-RIGHT(G513,1)+5-RIGHT(I513,1)+5-RIGHT(K513,1)</f>
        <v>0</v>
      </c>
      <c r="F513" s="5">
        <v>0</v>
      </c>
      <c r="G513" s="5">
        <v>0.5</v>
      </c>
      <c r="H513" s="5">
        <v>0</v>
      </c>
      <c r="I513" s="5">
        <v>0.5</v>
      </c>
      <c r="J513" s="5">
        <v>0</v>
      </c>
      <c r="K513" s="5">
        <v>0.5</v>
      </c>
      <c r="L513" s="15">
        <v>1</v>
      </c>
      <c r="M513" s="15">
        <v>30.2</v>
      </c>
    </row>
    <row r="514" spans="1:13">
      <c r="A514" s="1" t="s">
        <v>3</v>
      </c>
      <c r="B514" s="14" t="s">
        <v>923</v>
      </c>
      <c r="C514" s="4">
        <f>D514+E514</f>
        <v>0</v>
      </c>
      <c r="D514" s="8">
        <f>(F514+H514+J514)*2</f>
        <v>0</v>
      </c>
      <c r="E514" s="8">
        <f>5-RIGHT(G514,1)+5-RIGHT(I514,1)+5-RIGHT(K514,1)</f>
        <v>0</v>
      </c>
      <c r="F514" s="5">
        <v>0</v>
      </c>
      <c r="G514" s="5">
        <v>0.5</v>
      </c>
      <c r="H514" s="5">
        <v>0</v>
      </c>
      <c r="I514" s="5">
        <v>0.5</v>
      </c>
      <c r="J514" s="5">
        <v>0</v>
      </c>
      <c r="K514" s="5">
        <v>0.5</v>
      </c>
      <c r="L514" s="15">
        <v>1</v>
      </c>
      <c r="M514" s="15">
        <v>32.299999999999997</v>
      </c>
    </row>
    <row r="515" spans="1:13">
      <c r="A515" s="1" t="s">
        <v>3</v>
      </c>
      <c r="B515" s="14" t="s">
        <v>934</v>
      </c>
      <c r="C515" s="4">
        <f>D515+E515</f>
        <v>0</v>
      </c>
      <c r="D515" s="8">
        <f>(F515+H515+J515)*2</f>
        <v>0</v>
      </c>
      <c r="E515" s="8">
        <f>5-RIGHT(G515,1)+5-RIGHT(I515,1)+5-RIGHT(K515,1)</f>
        <v>0</v>
      </c>
      <c r="F515" s="5">
        <v>0</v>
      </c>
      <c r="G515" s="5">
        <v>0.5</v>
      </c>
      <c r="H515" s="5">
        <v>0</v>
      </c>
      <c r="I515" s="5">
        <v>0.5</v>
      </c>
      <c r="J515" s="5">
        <v>0</v>
      </c>
      <c r="K515" s="5">
        <v>0.5</v>
      </c>
      <c r="L515" s="15">
        <v>2</v>
      </c>
      <c r="M515" s="15">
        <v>37.299999999999997</v>
      </c>
    </row>
    <row r="516" spans="1:13">
      <c r="A516" s="1" t="s">
        <v>3</v>
      </c>
      <c r="B516" s="14" t="s">
        <v>933</v>
      </c>
      <c r="C516" s="4">
        <f>D516+E516</f>
        <v>0</v>
      </c>
      <c r="D516" s="8">
        <f>(F516+H516+J516)*2</f>
        <v>0</v>
      </c>
      <c r="E516" s="8">
        <f>5-RIGHT(G516,1)+5-RIGHT(I516,1)+5-RIGHT(K516,1)</f>
        <v>0</v>
      </c>
      <c r="F516" s="5">
        <v>0</v>
      </c>
      <c r="G516" s="5">
        <v>0.5</v>
      </c>
      <c r="H516" s="5">
        <v>0</v>
      </c>
      <c r="I516" s="5">
        <v>0.5</v>
      </c>
      <c r="J516" s="5">
        <v>0</v>
      </c>
      <c r="K516" s="5">
        <v>0.5</v>
      </c>
      <c r="L516" s="15">
        <v>1</v>
      </c>
      <c r="M516" s="15">
        <v>39.1</v>
      </c>
    </row>
    <row r="517" spans="1:13">
      <c r="A517" s="1" t="s">
        <v>3</v>
      </c>
      <c r="B517" s="14" t="s">
        <v>928</v>
      </c>
      <c r="C517" s="4">
        <f>D517+E517</f>
        <v>0</v>
      </c>
      <c r="D517" s="8">
        <f>(F517+H517+J517)*2</f>
        <v>0</v>
      </c>
      <c r="E517" s="8">
        <f>5-RIGHT(G517,1)+5-RIGHT(I517,1)+5-RIGHT(K517,1)</f>
        <v>0</v>
      </c>
      <c r="F517" s="5">
        <v>0</v>
      </c>
      <c r="G517" s="5">
        <v>0.5</v>
      </c>
      <c r="H517" s="5">
        <v>0</v>
      </c>
      <c r="I517" s="5">
        <v>0.5</v>
      </c>
      <c r="J517" s="5">
        <v>0</v>
      </c>
      <c r="K517" s="5">
        <v>0.5</v>
      </c>
      <c r="L517" s="15">
        <v>2</v>
      </c>
      <c r="M517" s="15">
        <v>39.4</v>
      </c>
    </row>
    <row r="518" spans="1:13">
      <c r="A518" s="1" t="s">
        <v>951</v>
      </c>
      <c r="B518" s="2" t="s">
        <v>297</v>
      </c>
      <c r="C518" s="4">
        <f>D518+E518</f>
        <v>0</v>
      </c>
      <c r="D518" s="8">
        <f>(F518+H518+J518)*2</f>
        <v>0</v>
      </c>
      <c r="E518" s="8">
        <f>5-RIGHT(G518,1)+5-RIGHT(I518,1)+5-RIGHT(K518,1)</f>
        <v>0</v>
      </c>
      <c r="F518" s="5">
        <v>0</v>
      </c>
      <c r="G518" s="5">
        <v>0.5</v>
      </c>
      <c r="H518" s="5">
        <v>0</v>
      </c>
      <c r="I518" s="5">
        <v>0.5</v>
      </c>
      <c r="J518" s="5">
        <v>0</v>
      </c>
      <c r="K518" s="5">
        <v>0.5</v>
      </c>
      <c r="L518" s="15">
        <v>5</v>
      </c>
      <c r="M518" s="15">
        <v>45.3</v>
      </c>
    </row>
    <row r="519" spans="1:13">
      <c r="A519" s="1" t="s">
        <v>951</v>
      </c>
      <c r="B519" s="2" t="s">
        <v>936</v>
      </c>
      <c r="C519" s="4">
        <f>D519+E519</f>
        <v>0</v>
      </c>
      <c r="D519" s="8">
        <f>(F519+H519+J519)*2</f>
        <v>0</v>
      </c>
      <c r="E519" s="8">
        <f>5-RIGHT(G519,1)+5-RIGHT(I519,1)+5-RIGHT(K519,1)</f>
        <v>0</v>
      </c>
      <c r="F519" s="5">
        <v>0</v>
      </c>
      <c r="G519" s="5">
        <v>0.5</v>
      </c>
      <c r="H519" s="5">
        <v>0</v>
      </c>
      <c r="I519" s="5">
        <v>0.5</v>
      </c>
      <c r="J519" s="5">
        <v>0</v>
      </c>
      <c r="K519" s="5">
        <v>0.5</v>
      </c>
      <c r="L519" s="15">
        <v>2</v>
      </c>
      <c r="M519" s="15">
        <v>49.2</v>
      </c>
    </row>
    <row r="520" spans="1:13">
      <c r="A520" s="1" t="s">
        <v>3</v>
      </c>
      <c r="B520" s="14" t="s">
        <v>937</v>
      </c>
      <c r="C520" s="4">
        <f>D520+E520</f>
        <v>0</v>
      </c>
      <c r="D520" s="8">
        <f>(F520+H520+J520)*2</f>
        <v>0</v>
      </c>
      <c r="E520" s="8">
        <f>5-RIGHT(G520,1)+5-RIGHT(I520,1)+5-RIGHT(K520,1)</f>
        <v>0</v>
      </c>
      <c r="F520" s="5">
        <v>0</v>
      </c>
      <c r="G520" s="5">
        <v>0.5</v>
      </c>
      <c r="H520" s="5">
        <v>0</v>
      </c>
      <c r="I520" s="5">
        <v>0.5</v>
      </c>
      <c r="J520" s="5">
        <v>0</v>
      </c>
      <c r="K520" s="5">
        <v>0.5</v>
      </c>
      <c r="L520" s="14">
        <v>1</v>
      </c>
      <c r="M520" s="15">
        <v>53.2</v>
      </c>
    </row>
    <row r="521" spans="1:13">
      <c r="A521" s="1" t="s">
        <v>3</v>
      </c>
      <c r="B521" s="14" t="s">
        <v>938</v>
      </c>
      <c r="C521" s="4">
        <f>D521+E521</f>
        <v>0</v>
      </c>
      <c r="D521" s="8">
        <f>(F521+H521+J521)*2</f>
        <v>0</v>
      </c>
      <c r="E521" s="8">
        <f>5-RIGHT(G521,1)+5-RIGHT(I521,1)+5-RIGHT(K521,1)</f>
        <v>0</v>
      </c>
      <c r="F521" s="5">
        <v>0</v>
      </c>
      <c r="G521" s="5">
        <v>0.5</v>
      </c>
      <c r="H521" s="5">
        <v>0</v>
      </c>
      <c r="I521" s="5">
        <v>0.5</v>
      </c>
      <c r="J521" s="5">
        <v>0</v>
      </c>
      <c r="K521" s="5">
        <v>0.5</v>
      </c>
      <c r="L521" s="15">
        <v>2</v>
      </c>
      <c r="M521" s="15">
        <v>54.3</v>
      </c>
    </row>
    <row r="522" spans="1:13">
      <c r="A522" s="1" t="s">
        <v>951</v>
      </c>
      <c r="B522" s="2" t="s">
        <v>945</v>
      </c>
      <c r="C522" s="4">
        <f>D522+E522</f>
        <v>0</v>
      </c>
      <c r="D522" s="8">
        <f>(F522+H522+J522)*2</f>
        <v>0</v>
      </c>
      <c r="E522" s="8">
        <f>5-RIGHT(G522,1)+5-RIGHT(I522,1)+5-RIGHT(K522,1)</f>
        <v>0</v>
      </c>
      <c r="F522" s="5">
        <v>0</v>
      </c>
      <c r="G522" s="5">
        <v>0.5</v>
      </c>
      <c r="H522" s="5">
        <v>0</v>
      </c>
      <c r="I522" s="5">
        <v>0.5</v>
      </c>
      <c r="J522" s="5">
        <v>0</v>
      </c>
      <c r="K522" s="5">
        <v>0.5</v>
      </c>
      <c r="L522" s="14">
        <v>4</v>
      </c>
      <c r="M522" s="15">
        <v>57.3</v>
      </c>
    </row>
    <row r="523" spans="1:13">
      <c r="A523" s="1" t="s">
        <v>3</v>
      </c>
      <c r="B523" s="14" t="s">
        <v>942</v>
      </c>
      <c r="C523" s="4">
        <f>D523+E523</f>
        <v>0</v>
      </c>
      <c r="D523" s="8">
        <f>(F523+H523+J523)*2</f>
        <v>0</v>
      </c>
      <c r="E523" s="8">
        <f>5-RIGHT(G523,1)+5-RIGHT(I523,1)+5-RIGHT(K523,1)</f>
        <v>0</v>
      </c>
      <c r="F523" s="5">
        <v>0</v>
      </c>
      <c r="G523" s="5">
        <v>0.5</v>
      </c>
      <c r="H523" s="5">
        <v>0</v>
      </c>
      <c r="I523" s="5">
        <v>0.5</v>
      </c>
      <c r="J523" s="5">
        <v>0</v>
      </c>
      <c r="K523" s="5">
        <v>0.5</v>
      </c>
      <c r="L523" s="14">
        <v>2</v>
      </c>
      <c r="M523" s="15">
        <v>61.1</v>
      </c>
    </row>
    <row r="524" spans="1:13">
      <c r="A524" s="1" t="s">
        <v>951</v>
      </c>
      <c r="B524" s="2" t="s">
        <v>117</v>
      </c>
      <c r="C524" s="4">
        <f>D524+E524</f>
        <v>0</v>
      </c>
      <c r="D524" s="8">
        <f>(F524+H524+J524)*2</f>
        <v>0</v>
      </c>
      <c r="E524" s="8">
        <f>5-RIGHT(G524,1)+5-RIGHT(I524,1)+5-RIGHT(K524,1)</f>
        <v>0</v>
      </c>
      <c r="F524" s="5">
        <v>0</v>
      </c>
      <c r="G524" s="5">
        <v>0.5</v>
      </c>
      <c r="H524" s="5">
        <v>0</v>
      </c>
      <c r="I524" s="5">
        <v>0.5</v>
      </c>
      <c r="J524" s="5">
        <v>0</v>
      </c>
      <c r="K524" s="5">
        <v>0.5</v>
      </c>
      <c r="L524" s="14">
        <v>3</v>
      </c>
      <c r="M524" s="15">
        <v>64.099999999999994</v>
      </c>
    </row>
  </sheetData>
  <sortState ref="A3:M220">
    <sortCondition descending="1" ref="C3"/>
  </sortState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8"/>
  <sheetViews>
    <sheetView showRuler="0" topLeftCell="A7" workbookViewId="0">
      <selection activeCell="F8" sqref="F8"/>
    </sheetView>
  </sheetViews>
  <sheetFormatPr baseColWidth="10" defaultRowHeight="15" x14ac:dyDescent="0"/>
  <cols>
    <col min="1" max="1" width="5.1640625" style="1" bestFit="1" customWidth="1"/>
    <col min="2" max="2" width="32.6640625" bestFit="1" customWidth="1"/>
    <col min="3" max="3" width="5" bestFit="1" customWidth="1"/>
    <col min="4" max="4" width="6.1640625" bestFit="1" customWidth="1"/>
    <col min="5" max="5" width="6.83203125" bestFit="1" customWidth="1"/>
    <col min="6" max="6" width="6.1640625" style="1" bestFit="1" customWidth="1"/>
    <col min="7" max="7" width="6.83203125" style="1" bestFit="1" customWidth="1"/>
    <col min="8" max="8" width="6.1640625" style="1" bestFit="1" customWidth="1"/>
    <col min="9" max="9" width="6.83203125" style="1" bestFit="1" customWidth="1"/>
    <col min="10" max="10" width="6.1640625" bestFit="1" customWidth="1"/>
    <col min="11" max="11" width="6.83203125" style="1" bestFit="1" customWidth="1"/>
    <col min="12" max="12" width="6.1640625" style="1" bestFit="1" customWidth="1"/>
    <col min="13" max="13" width="6.83203125" bestFit="1" customWidth="1"/>
    <col min="17" max="17" width="24.83203125" style="1" bestFit="1" customWidth="1"/>
    <col min="21" max="21" width="13.1640625" style="1" customWidth="1"/>
    <col min="22" max="22" width="25" style="1" bestFit="1" customWidth="1"/>
    <col min="23" max="23" width="4.1640625" style="1" bestFit="1" customWidth="1"/>
    <col min="24" max="24" width="3.1640625" bestFit="1" customWidth="1"/>
    <col min="25" max="25" width="2.1640625" bestFit="1" customWidth="1"/>
    <col min="26" max="26" width="4.83203125" bestFit="1" customWidth="1"/>
    <col min="27" max="27" width="3" bestFit="1" customWidth="1"/>
    <col min="28" max="28" width="2.1640625" bestFit="1" customWidth="1"/>
    <col min="29" max="29" width="17.5" customWidth="1"/>
    <col min="30" max="30" width="26.33203125" bestFit="1" customWidth="1"/>
    <col min="32" max="32" width="17.83203125" bestFit="1" customWidth="1"/>
  </cols>
  <sheetData>
    <row r="1" spans="1:30">
      <c r="J1" s="1"/>
      <c r="N1">
        <f>COUNTIF(N8:N313,1)</f>
        <v>0</v>
      </c>
      <c r="O1">
        <f>COUNTIF(O8:O313,1)</f>
        <v>0</v>
      </c>
      <c r="P1">
        <f>COUNTIF(P8:P313,1)</f>
        <v>0</v>
      </c>
      <c r="Q1">
        <f>COUNTIF(Q8:Q313,1)</f>
        <v>0</v>
      </c>
      <c r="AA1" s="1" t="s">
        <v>259</v>
      </c>
      <c r="AB1" s="1">
        <v>4</v>
      </c>
    </row>
    <row r="2" spans="1:30">
      <c r="J2" s="1"/>
      <c r="N2">
        <f t="shared" ref="N2:Q2" si="0">COUNTIF(N8:N313,2)</f>
        <v>0</v>
      </c>
      <c r="O2">
        <f t="shared" si="0"/>
        <v>0</v>
      </c>
      <c r="P2">
        <f t="shared" si="0"/>
        <v>0</v>
      </c>
      <c r="Q2">
        <f t="shared" si="0"/>
        <v>0</v>
      </c>
      <c r="AA2" s="1" t="s">
        <v>257</v>
      </c>
      <c r="AB2" s="1">
        <v>2</v>
      </c>
    </row>
    <row r="3" spans="1:30">
      <c r="J3" s="1"/>
      <c r="N3">
        <f t="shared" ref="N3:Q3" si="1">COUNTIF(N8:N313,3)</f>
        <v>0</v>
      </c>
      <c r="O3">
        <f t="shared" si="1"/>
        <v>0</v>
      </c>
      <c r="P3">
        <f t="shared" si="1"/>
        <v>0</v>
      </c>
      <c r="Q3">
        <f t="shared" si="1"/>
        <v>0</v>
      </c>
      <c r="AA3" s="1" t="s">
        <v>258</v>
      </c>
      <c r="AB3" s="1">
        <v>3</v>
      </c>
    </row>
    <row r="4" spans="1:30">
      <c r="J4" s="1"/>
      <c r="N4">
        <f>COUNTIF(N8:N313,4)</f>
        <v>0</v>
      </c>
      <c r="O4">
        <f t="shared" ref="O4:Q4" si="2">COUNTIF(O8:O313,4)</f>
        <v>0</v>
      </c>
      <c r="P4">
        <f t="shared" si="2"/>
        <v>0</v>
      </c>
      <c r="Q4">
        <f t="shared" si="2"/>
        <v>0</v>
      </c>
      <c r="AA4" s="1" t="s">
        <v>260</v>
      </c>
      <c r="AB4" s="1">
        <v>1</v>
      </c>
    </row>
    <row r="6" spans="1:30">
      <c r="C6" s="1"/>
      <c r="D6" s="1"/>
      <c r="E6" s="1"/>
      <c r="F6" s="1">
        <v>2013</v>
      </c>
      <c r="H6" s="3">
        <v>2012</v>
      </c>
      <c r="I6" s="3"/>
      <c r="J6" s="1">
        <v>2011</v>
      </c>
      <c r="L6" s="1">
        <v>2010</v>
      </c>
      <c r="M6" s="1"/>
      <c r="X6" s="1"/>
      <c r="Y6" s="1"/>
      <c r="Z6" s="1"/>
      <c r="AC6" s="1"/>
      <c r="AD6" s="1"/>
    </row>
    <row r="7" spans="1:30">
      <c r="C7" s="1" t="s">
        <v>11</v>
      </c>
      <c r="D7" s="1" t="s">
        <v>33</v>
      </c>
      <c r="E7" s="1" t="s">
        <v>34</v>
      </c>
      <c r="F7" s="1" t="s">
        <v>33</v>
      </c>
      <c r="G7" s="1" t="s">
        <v>34</v>
      </c>
      <c r="H7" s="3" t="s">
        <v>33</v>
      </c>
      <c r="I7" s="3" t="s">
        <v>34</v>
      </c>
      <c r="J7" s="1" t="s">
        <v>33</v>
      </c>
      <c r="K7" s="1" t="s">
        <v>34</v>
      </c>
      <c r="L7" s="1" t="s">
        <v>33</v>
      </c>
      <c r="M7" s="1" t="s">
        <v>34</v>
      </c>
      <c r="X7" s="1"/>
      <c r="Y7" s="1"/>
      <c r="Z7" s="1"/>
      <c r="AC7" s="1"/>
      <c r="AD7" s="1"/>
    </row>
    <row r="8" spans="1:30">
      <c r="A8" s="1">
        <f>IF(M8=0.5,IF(K8=0.5,IF(I8=0.5,G8,I8),K8),M8)</f>
        <v>53.4</v>
      </c>
      <c r="B8" s="14" t="s">
        <v>777</v>
      </c>
      <c r="C8" s="4">
        <f>D8+E8</f>
        <v>35</v>
      </c>
      <c r="D8" s="8">
        <f>(F8+H8+J8)*2</f>
        <v>26</v>
      </c>
      <c r="E8" s="8">
        <f>5-RIGHT(G8,1)+5-RIGHT(I8,1)+5-RIGHT(K8,1)</f>
        <v>9</v>
      </c>
      <c r="F8" s="14">
        <v>2</v>
      </c>
      <c r="G8" s="15">
        <v>54.2</v>
      </c>
      <c r="H8" s="14">
        <v>9</v>
      </c>
      <c r="I8" s="14">
        <v>54.1</v>
      </c>
      <c r="J8" s="14">
        <v>2</v>
      </c>
      <c r="K8" s="15">
        <v>54.3</v>
      </c>
      <c r="L8" s="14">
        <v>5</v>
      </c>
      <c r="M8" s="15">
        <v>53.4</v>
      </c>
      <c r="Q8"/>
      <c r="U8" s="1" t="s">
        <v>261</v>
      </c>
      <c r="V8" s="14" t="s">
        <v>539</v>
      </c>
      <c r="W8" s="1" t="s">
        <v>257</v>
      </c>
      <c r="X8" s="17">
        <v>1</v>
      </c>
      <c r="Y8" s="1">
        <f>VLOOKUP(LEFT(W8,1),AA$1:AB$75,2)</f>
        <v>2</v>
      </c>
      <c r="Z8" s="1" t="str">
        <f>X8&amp;"."&amp;Y8</f>
        <v>1.2</v>
      </c>
    </row>
    <row r="9" spans="1:30">
      <c r="A9" s="1">
        <f>IF(M9=0.5,IF(K9=0.5,IF(I9=0.5,G9,I9),K9),M9)</f>
        <v>9.1</v>
      </c>
      <c r="B9" s="14" t="s">
        <v>525</v>
      </c>
      <c r="C9" s="4">
        <f>D9+E9</f>
        <v>48</v>
      </c>
      <c r="D9" s="8">
        <f>(F9+H9+J9)*2</f>
        <v>36</v>
      </c>
      <c r="E9" s="8">
        <f>5-RIGHT(G9,1)+5-RIGHT(I9,1)+5-RIGHT(K9,1)</f>
        <v>12</v>
      </c>
      <c r="F9" s="14">
        <v>6</v>
      </c>
      <c r="G9" s="15">
        <v>9.1</v>
      </c>
      <c r="H9" s="14">
        <v>8</v>
      </c>
      <c r="I9" s="15">
        <v>9.1</v>
      </c>
      <c r="J9" s="15">
        <v>4</v>
      </c>
      <c r="K9" s="15">
        <v>9.1</v>
      </c>
      <c r="L9" s="15">
        <v>3</v>
      </c>
      <c r="M9" s="15">
        <v>9.1</v>
      </c>
      <c r="Q9"/>
      <c r="U9" s="1" t="s">
        <v>262</v>
      </c>
      <c r="V9" s="14" t="s">
        <v>501</v>
      </c>
      <c r="W9" s="1" t="s">
        <v>258</v>
      </c>
      <c r="X9" s="16">
        <f>X8+1</f>
        <v>2</v>
      </c>
      <c r="Y9" s="1">
        <f>VLOOKUP(LEFT(W9,1),AA$1:AB$75,2)</f>
        <v>3</v>
      </c>
      <c r="Z9" s="1" t="str">
        <f>X9&amp;"."&amp;Y9</f>
        <v>2.3</v>
      </c>
    </row>
    <row r="10" spans="1:30">
      <c r="A10" s="1">
        <f>IF(M10=0.5,IF(K10=0.5,IF(I10=0.5,G10,I10),K10),M10)</f>
        <v>42.1</v>
      </c>
      <c r="B10" s="14" t="s">
        <v>647</v>
      </c>
      <c r="C10" s="4">
        <f>D10+E10</f>
        <v>40</v>
      </c>
      <c r="D10" s="8">
        <f>(F10+H10+J10)*2</f>
        <v>28</v>
      </c>
      <c r="E10" s="8">
        <f>5-RIGHT(G10,1)+5-RIGHT(I10,1)+5-RIGHT(K10,1)</f>
        <v>12</v>
      </c>
      <c r="F10" s="14">
        <v>5</v>
      </c>
      <c r="G10" s="15">
        <v>43.1</v>
      </c>
      <c r="H10" s="14">
        <v>7</v>
      </c>
      <c r="I10" s="15">
        <v>43.1</v>
      </c>
      <c r="J10" s="14">
        <v>2</v>
      </c>
      <c r="K10" s="15">
        <v>43.1</v>
      </c>
      <c r="L10" s="15">
        <v>2</v>
      </c>
      <c r="M10" s="15">
        <v>42.1</v>
      </c>
      <c r="Q10"/>
      <c r="U10" s="1" t="s">
        <v>263</v>
      </c>
      <c r="V10" s="14" t="s">
        <v>848</v>
      </c>
      <c r="W10" s="1" t="s">
        <v>259</v>
      </c>
      <c r="X10" s="16">
        <f>X9+1</f>
        <v>3</v>
      </c>
      <c r="Y10" s="1">
        <f>VLOOKUP(LEFT(W10,1),AA$1:AB$75,2)</f>
        <v>4</v>
      </c>
      <c r="Z10" s="1" t="str">
        <f>X10&amp;"."&amp;Y10</f>
        <v>3.4</v>
      </c>
      <c r="AA10" s="1"/>
      <c r="AB10" s="1"/>
    </row>
    <row r="11" spans="1:30">
      <c r="A11" s="1">
        <f>IF(M11=0.5,IF(K11=0.5,IF(I11=0.5,G11,I11),K11),M11)</f>
        <v>29.1</v>
      </c>
      <c r="B11" s="14" t="s">
        <v>606</v>
      </c>
      <c r="C11" s="4">
        <f>D11+E11</f>
        <v>40</v>
      </c>
      <c r="D11" s="8">
        <f>(F11+H11+J11)*2</f>
        <v>28</v>
      </c>
      <c r="E11" s="8">
        <f>5-RIGHT(G11,1)+5-RIGHT(I11,1)+5-RIGHT(K11,1)</f>
        <v>12</v>
      </c>
      <c r="F11" s="14">
        <v>2</v>
      </c>
      <c r="G11" s="15">
        <v>29.1</v>
      </c>
      <c r="H11" s="14">
        <v>7</v>
      </c>
      <c r="I11" s="15">
        <v>29.1</v>
      </c>
      <c r="J11" s="14">
        <v>5</v>
      </c>
      <c r="K11" s="15">
        <v>29.1</v>
      </c>
      <c r="L11" s="15">
        <v>5</v>
      </c>
      <c r="M11" s="15">
        <v>29.1</v>
      </c>
      <c r="Q11"/>
      <c r="U11" s="1" t="s">
        <v>264</v>
      </c>
      <c r="V11" s="14" t="s">
        <v>501</v>
      </c>
      <c r="W11" s="1" t="s">
        <v>260</v>
      </c>
      <c r="X11" s="16">
        <f>X10+1</f>
        <v>4</v>
      </c>
      <c r="Y11" s="1">
        <f>VLOOKUP(LEFT(W11,1),AA$1:AB$75,2)</f>
        <v>1</v>
      </c>
      <c r="Z11" s="1" t="str">
        <f>X11&amp;"."&amp;Y11</f>
        <v>4.1</v>
      </c>
      <c r="AA11" s="1"/>
      <c r="AB11" s="1"/>
    </row>
    <row r="12" spans="1:30">
      <c r="A12" s="1">
        <f>IF(M12=0.5,IF(K12=0.5,IF(I12=0.5,G12,I12),K12),M12)</f>
        <v>3.3</v>
      </c>
      <c r="B12" s="14" t="s">
        <v>503</v>
      </c>
      <c r="C12" s="4">
        <f>D12+E12</f>
        <v>33</v>
      </c>
      <c r="D12" s="8">
        <f>(F12+H12+J12)*2</f>
        <v>28</v>
      </c>
      <c r="E12" s="8">
        <f>5-RIGHT(G12,1)+5-RIGHT(I12,1)+5-RIGHT(K12,1)</f>
        <v>5</v>
      </c>
      <c r="F12" s="14">
        <v>8</v>
      </c>
      <c r="G12" s="15">
        <v>3.2</v>
      </c>
      <c r="H12" s="14">
        <v>6</v>
      </c>
      <c r="I12" s="15">
        <v>3.3</v>
      </c>
      <c r="J12" s="5">
        <v>0</v>
      </c>
      <c r="K12" s="5">
        <v>0.5</v>
      </c>
      <c r="L12" s="15">
        <v>2</v>
      </c>
      <c r="M12" s="15">
        <v>3.3</v>
      </c>
      <c r="Q12"/>
      <c r="U12" s="1" t="s">
        <v>265</v>
      </c>
      <c r="V12" s="14" t="s">
        <v>499</v>
      </c>
      <c r="W12" s="1" t="s">
        <v>257</v>
      </c>
      <c r="X12" s="16">
        <f>X11-1</f>
        <v>3</v>
      </c>
      <c r="Y12" s="1">
        <f>VLOOKUP(LEFT(W12,1),AA$1:AB$75,2)</f>
        <v>2</v>
      </c>
      <c r="Z12" s="1" t="str">
        <f>X12&amp;"."&amp;Y12</f>
        <v>3.2</v>
      </c>
      <c r="AA12" s="1"/>
      <c r="AB12" s="1"/>
    </row>
    <row r="13" spans="1:30">
      <c r="A13" s="1">
        <f>IF(M13=0.5,IF(K13=0.5,IF(I13=0.5,G13,I13),K13),M13)</f>
        <v>63.1</v>
      </c>
      <c r="B13" s="14" t="s">
        <v>769</v>
      </c>
      <c r="C13" s="4">
        <f>D13+E13</f>
        <v>48</v>
      </c>
      <c r="D13" s="8">
        <f>(F13+H13+J13)*2</f>
        <v>36</v>
      </c>
      <c r="E13" s="8">
        <f>5-RIGHT(G13,1)+5-RIGHT(I13,1)+5-RIGHT(K13,1)</f>
        <v>12</v>
      </c>
      <c r="F13" s="14">
        <v>7</v>
      </c>
      <c r="G13" s="15">
        <v>63.1</v>
      </c>
      <c r="H13" s="14">
        <v>6</v>
      </c>
      <c r="I13" s="14">
        <v>63.1</v>
      </c>
      <c r="J13" s="14">
        <v>5</v>
      </c>
      <c r="K13" s="15">
        <v>63.1</v>
      </c>
      <c r="L13" s="5">
        <v>0</v>
      </c>
      <c r="M13" s="5">
        <v>0.5</v>
      </c>
      <c r="Q13"/>
      <c r="U13" s="1" t="s">
        <v>266</v>
      </c>
      <c r="V13" s="14" t="s">
        <v>501</v>
      </c>
      <c r="W13" s="1" t="s">
        <v>258</v>
      </c>
      <c r="X13" s="16">
        <f>X12+1</f>
        <v>4</v>
      </c>
      <c r="Y13" s="1">
        <f>VLOOKUP(LEFT(W13,1),AA$1:AB$75,2)</f>
        <v>3</v>
      </c>
      <c r="Z13" s="1" t="str">
        <f>X13&amp;"."&amp;Y13</f>
        <v>4.3</v>
      </c>
      <c r="AA13" s="1"/>
      <c r="AB13" s="1"/>
    </row>
    <row r="14" spans="1:30">
      <c r="A14" s="1">
        <f>IF(M14=0.5,IF(K14=0.5,IF(I14=0.5,G14,I14),K14),M14)</f>
        <v>32.1</v>
      </c>
      <c r="B14" s="14" t="s">
        <v>592</v>
      </c>
      <c r="C14" s="4">
        <f>D14+E14</f>
        <v>52</v>
      </c>
      <c r="D14" s="8">
        <f>(F14+H14+J14)*2</f>
        <v>40</v>
      </c>
      <c r="E14" s="8">
        <f>5-RIGHT(G14,1)+5-RIGHT(I14,1)+5-RIGHT(K14,1)</f>
        <v>12</v>
      </c>
      <c r="F14" s="14">
        <v>6</v>
      </c>
      <c r="G14" s="15">
        <v>32.1</v>
      </c>
      <c r="H14" s="14">
        <v>6</v>
      </c>
      <c r="I14" s="15">
        <v>32.1</v>
      </c>
      <c r="J14" s="14">
        <v>8</v>
      </c>
      <c r="K14" s="15">
        <v>32.1</v>
      </c>
      <c r="L14" s="15">
        <v>6</v>
      </c>
      <c r="M14" s="15">
        <v>32.1</v>
      </c>
      <c r="Q14"/>
      <c r="U14" s="1" t="s">
        <v>267</v>
      </c>
      <c r="V14" s="14" t="s">
        <v>895</v>
      </c>
      <c r="W14" s="1" t="s">
        <v>259</v>
      </c>
      <c r="X14" s="16">
        <f>X13-3</f>
        <v>1</v>
      </c>
      <c r="Y14" s="1">
        <f>VLOOKUP(LEFT(W14,1),AA$1:AB$75,2)</f>
        <v>4</v>
      </c>
      <c r="Z14" s="1" t="str">
        <f>X14&amp;"."&amp;Y14</f>
        <v>1.4</v>
      </c>
      <c r="AA14" s="1"/>
      <c r="AB14" s="1"/>
    </row>
    <row r="15" spans="1:30">
      <c r="A15" s="1">
        <f>IF(M15=0.5,IF(K15=0.5,IF(I15=0.5,G15,I15),K15),M15)</f>
        <v>33.200000000000003</v>
      </c>
      <c r="B15" s="14" t="s">
        <v>949</v>
      </c>
      <c r="C15" s="4">
        <f>D15+E15</f>
        <v>26</v>
      </c>
      <c r="D15" s="8">
        <f>(F15+H15+J15)*2</f>
        <v>18</v>
      </c>
      <c r="E15" s="8">
        <f>5-RIGHT(G15,1)+5-RIGHT(I15,1)+5-RIGHT(K15,1)</f>
        <v>8</v>
      </c>
      <c r="F15" s="5">
        <v>0</v>
      </c>
      <c r="G15" s="5">
        <v>0.5</v>
      </c>
      <c r="H15" s="14">
        <v>6</v>
      </c>
      <c r="I15" s="15">
        <v>34.1</v>
      </c>
      <c r="J15" s="14">
        <v>3</v>
      </c>
      <c r="K15" s="15">
        <v>34.1</v>
      </c>
      <c r="L15" s="15">
        <v>5</v>
      </c>
      <c r="M15" s="15">
        <v>33.200000000000003</v>
      </c>
      <c r="Q15"/>
      <c r="U15" s="1" t="s">
        <v>268</v>
      </c>
      <c r="V15" s="14" t="s">
        <v>501</v>
      </c>
      <c r="W15" s="1" t="s">
        <v>260</v>
      </c>
      <c r="X15" s="16">
        <f t="shared" ref="X15" si="3">X14+1</f>
        <v>2</v>
      </c>
      <c r="Y15" s="1">
        <f>VLOOKUP(LEFT(W15,1),AA$1:AB$75,2)</f>
        <v>1</v>
      </c>
      <c r="Z15" s="1" t="str">
        <f>X15&amp;"."&amp;Y15</f>
        <v>2.1</v>
      </c>
      <c r="AA15" s="1"/>
      <c r="AB15" s="1"/>
    </row>
    <row r="16" spans="1:30">
      <c r="A16" s="1">
        <f>IF(M16=0.5,IF(K16=0.5,IF(I16=0.5,G16,I16),K16),M16)</f>
        <v>33.1</v>
      </c>
      <c r="B16" s="14" t="s">
        <v>669</v>
      </c>
      <c r="C16" s="4">
        <f>D16+E16</f>
        <v>49</v>
      </c>
      <c r="D16" s="8">
        <f>(F16+H16+J16)*2</f>
        <v>38</v>
      </c>
      <c r="E16" s="8">
        <f>5-RIGHT(G16,1)+5-RIGHT(I16,1)+5-RIGHT(K16,1)</f>
        <v>11</v>
      </c>
      <c r="F16" s="14">
        <v>9</v>
      </c>
      <c r="G16" s="15">
        <v>33.1</v>
      </c>
      <c r="H16" s="14">
        <v>5</v>
      </c>
      <c r="I16" s="15">
        <v>33.1</v>
      </c>
      <c r="J16" s="14">
        <v>5</v>
      </c>
      <c r="K16" s="15">
        <v>33.200000000000003</v>
      </c>
      <c r="L16" s="15">
        <v>6</v>
      </c>
      <c r="M16" s="15">
        <v>33.1</v>
      </c>
      <c r="Q16"/>
      <c r="U16" s="1" t="s">
        <v>269</v>
      </c>
      <c r="V16" s="14" t="s">
        <v>916</v>
      </c>
      <c r="W16" s="1" t="s">
        <v>257</v>
      </c>
      <c r="X16" s="17">
        <v>5</v>
      </c>
      <c r="Y16" s="1">
        <f>VLOOKUP(LEFT(W16,1),AA$1:AB$75,2)</f>
        <v>2</v>
      </c>
      <c r="Z16" s="1" t="str">
        <f>X16&amp;"."&amp;Y16</f>
        <v>5.2</v>
      </c>
      <c r="AA16" s="1"/>
      <c r="AB16" s="1"/>
    </row>
    <row r="17" spans="1:28">
      <c r="A17" s="1">
        <f>IF(M17=0.5,IF(K17=0.5,IF(I17=0.5,G17,I17),K17),M17)</f>
        <v>3.1</v>
      </c>
      <c r="B17" s="14" t="s">
        <v>889</v>
      </c>
      <c r="C17" s="4">
        <f>D17+E17</f>
        <v>26</v>
      </c>
      <c r="D17" s="8">
        <f>(F17+H17+J17)*2</f>
        <v>22</v>
      </c>
      <c r="E17" s="8">
        <f>5-RIGHT(G17,1)+5-RIGHT(I17,1)+5-RIGHT(K17,1)</f>
        <v>4</v>
      </c>
      <c r="F17" s="14">
        <v>4</v>
      </c>
      <c r="G17" s="15">
        <v>4.4000000000000004</v>
      </c>
      <c r="H17" s="14">
        <v>5</v>
      </c>
      <c r="I17" s="15">
        <v>3.4</v>
      </c>
      <c r="J17" s="15">
        <v>2</v>
      </c>
      <c r="K17" s="15">
        <v>3.3</v>
      </c>
      <c r="L17" s="15">
        <v>3</v>
      </c>
      <c r="M17" s="15">
        <v>3.1</v>
      </c>
      <c r="Q17"/>
      <c r="U17" s="1" t="s">
        <v>270</v>
      </c>
      <c r="V17" s="14" t="s">
        <v>501</v>
      </c>
      <c r="W17" s="1" t="s">
        <v>258</v>
      </c>
      <c r="X17" s="16">
        <f>X16+1</f>
        <v>6</v>
      </c>
      <c r="Y17" s="1">
        <f>VLOOKUP(LEFT(W17,1),AA$1:AB$75,2)</f>
        <v>3</v>
      </c>
      <c r="Z17" s="1" t="str">
        <f>X17&amp;"."&amp;Y17</f>
        <v>6.3</v>
      </c>
      <c r="AA17" s="1"/>
      <c r="AB17" s="1"/>
    </row>
    <row r="18" spans="1:28">
      <c r="A18" s="1">
        <f>IF(M18=0.5,IF(K18=0.5,IF(I18=0.5,G18,I18),K18),M18)</f>
        <v>44.3</v>
      </c>
      <c r="B18" s="14" t="s">
        <v>640</v>
      </c>
      <c r="C18" s="4">
        <f>D18+E18</f>
        <v>20</v>
      </c>
      <c r="D18" s="8">
        <f>(F18+H18+J18)*2</f>
        <v>16</v>
      </c>
      <c r="E18" s="8">
        <f>5-RIGHT(G18,1)+5-RIGHT(I18,1)+5-RIGHT(K18,1)</f>
        <v>4</v>
      </c>
      <c r="F18" s="14">
        <v>3</v>
      </c>
      <c r="G18" s="15">
        <v>44.3</v>
      </c>
      <c r="H18" s="14">
        <v>5</v>
      </c>
      <c r="I18" s="15">
        <v>44.3</v>
      </c>
      <c r="J18" s="5">
        <v>0</v>
      </c>
      <c r="K18" s="5">
        <v>0.5</v>
      </c>
      <c r="L18" s="5">
        <v>0</v>
      </c>
      <c r="M18" s="5">
        <v>0.5</v>
      </c>
      <c r="Q18"/>
      <c r="U18" s="1" t="s">
        <v>271</v>
      </c>
      <c r="V18" s="14" t="s">
        <v>230</v>
      </c>
      <c r="W18" s="1" t="s">
        <v>259</v>
      </c>
      <c r="X18" s="16">
        <f>X17+1</f>
        <v>7</v>
      </c>
      <c r="Y18" s="1">
        <f>VLOOKUP(LEFT(W18,1),AA$1:AB$75,2)</f>
        <v>4</v>
      </c>
      <c r="Z18" s="1" t="str">
        <f>X18&amp;"."&amp;Y18</f>
        <v>7.4</v>
      </c>
      <c r="AA18" s="1"/>
      <c r="AB18" s="1"/>
    </row>
    <row r="19" spans="1:28">
      <c r="A19" s="1">
        <f>IF(M19=0.5,IF(K19=0.5,IF(I19=0.5,G19,I19),K19),M19)</f>
        <v>51.1</v>
      </c>
      <c r="B19" s="14" t="s">
        <v>746</v>
      </c>
      <c r="C19" s="4">
        <f>D19+E19</f>
        <v>21</v>
      </c>
      <c r="D19" s="8">
        <f>(F19+H19+J19)*2</f>
        <v>14</v>
      </c>
      <c r="E19" s="8">
        <f>5-RIGHT(G19,1)+5-RIGHT(I19,1)+5-RIGHT(K19,1)</f>
        <v>7</v>
      </c>
      <c r="F19" s="14">
        <v>2</v>
      </c>
      <c r="G19" s="15">
        <v>51.2</v>
      </c>
      <c r="H19" s="14">
        <v>5</v>
      </c>
      <c r="I19" s="14">
        <v>51.1</v>
      </c>
      <c r="J19" s="5">
        <v>0</v>
      </c>
      <c r="K19" s="5">
        <v>0.5</v>
      </c>
      <c r="L19" s="5">
        <v>0</v>
      </c>
      <c r="M19" s="5">
        <v>0.5</v>
      </c>
      <c r="Q19"/>
      <c r="U19" s="1" t="s">
        <v>272</v>
      </c>
      <c r="V19" s="14" t="s">
        <v>501</v>
      </c>
      <c r="W19" s="1" t="s">
        <v>260</v>
      </c>
      <c r="X19" s="16">
        <f>X18+1</f>
        <v>8</v>
      </c>
      <c r="Y19" s="1">
        <f>VLOOKUP(LEFT(W19,1),AA$1:AB$75,2)</f>
        <v>1</v>
      </c>
      <c r="Z19" s="1" t="str">
        <f>X19&amp;"."&amp;Y19</f>
        <v>8.1</v>
      </c>
      <c r="AA19" s="1"/>
      <c r="AB19" s="1"/>
    </row>
    <row r="20" spans="1:28">
      <c r="A20" s="1">
        <f>IF(M20=0.5,IF(K20=0.5,IF(I20=0.5,G20,I20),K20),M20)</f>
        <v>22.2</v>
      </c>
      <c r="B20" s="14" t="s">
        <v>620</v>
      </c>
      <c r="C20" s="4">
        <f>D20+E20</f>
        <v>24</v>
      </c>
      <c r="D20" s="8">
        <f>(F20+H20+J20)*2</f>
        <v>16</v>
      </c>
      <c r="E20" s="8">
        <f>5-RIGHT(G20,1)+5-RIGHT(I20,1)+5-RIGHT(K20,1)</f>
        <v>8</v>
      </c>
      <c r="F20" s="14">
        <v>1</v>
      </c>
      <c r="G20" s="15">
        <v>22.4</v>
      </c>
      <c r="H20" s="14">
        <v>5</v>
      </c>
      <c r="I20" s="15">
        <v>22.1</v>
      </c>
      <c r="J20" s="14">
        <v>2</v>
      </c>
      <c r="K20" s="15">
        <v>22.2</v>
      </c>
      <c r="L20" s="15">
        <v>1</v>
      </c>
      <c r="M20" s="15">
        <v>22.2</v>
      </c>
      <c r="Q20"/>
      <c r="U20" s="1" t="s">
        <v>273</v>
      </c>
      <c r="V20" s="14" t="s">
        <v>520</v>
      </c>
      <c r="W20" s="1" t="s">
        <v>257</v>
      </c>
      <c r="X20" s="16">
        <f>X19-1</f>
        <v>7</v>
      </c>
      <c r="Y20" s="1">
        <f>VLOOKUP(LEFT(W20,1),AA$1:AB$75,2)</f>
        <v>2</v>
      </c>
      <c r="Z20" s="1" t="str">
        <f>X20&amp;"."&amp;Y20</f>
        <v>7.2</v>
      </c>
      <c r="AA20" s="1"/>
      <c r="AB20" s="1"/>
    </row>
    <row r="21" spans="1:28">
      <c r="A21" s="1">
        <f>IF(M21=0.5,IF(K21=0.5,IF(I21=0.5,G21,I21),K21),M21)</f>
        <v>18.2</v>
      </c>
      <c r="B21" s="14" t="s">
        <v>68</v>
      </c>
      <c r="C21" s="4">
        <f>D21+E21</f>
        <v>25</v>
      </c>
      <c r="D21" s="8">
        <f>(F21+H21+J21)*2</f>
        <v>18</v>
      </c>
      <c r="E21" s="8">
        <f>5-RIGHT(G21,1)+5-RIGHT(I21,1)+5-RIGHT(K21,1)</f>
        <v>7</v>
      </c>
      <c r="F21" s="5">
        <v>0</v>
      </c>
      <c r="G21" s="5">
        <v>0.5</v>
      </c>
      <c r="H21" s="14">
        <v>5</v>
      </c>
      <c r="I21" s="15">
        <v>20.2</v>
      </c>
      <c r="J21" s="14">
        <v>4</v>
      </c>
      <c r="K21" s="15">
        <v>20.100000000000001</v>
      </c>
      <c r="L21" s="15">
        <v>3</v>
      </c>
      <c r="M21" s="15">
        <v>18.2</v>
      </c>
      <c r="Q21"/>
      <c r="U21" s="1" t="s">
        <v>274</v>
      </c>
      <c r="V21" s="14" t="s">
        <v>501</v>
      </c>
      <c r="W21" s="1" t="s">
        <v>258</v>
      </c>
      <c r="X21" s="16">
        <f>X20+1</f>
        <v>8</v>
      </c>
      <c r="Y21" s="1">
        <f>VLOOKUP(LEFT(W21,1),AA$1:AB$75,2)</f>
        <v>3</v>
      </c>
      <c r="Z21" s="1" t="str">
        <f>X21&amp;"."&amp;Y21</f>
        <v>8.3</v>
      </c>
      <c r="AA21" s="1"/>
      <c r="AB21" s="1"/>
    </row>
    <row r="22" spans="1:28">
      <c r="A22" s="1">
        <f>IF(M22=0.5,IF(K22=0.5,IF(I22=0.5,G22,I22),K22),M22)</f>
        <v>61.1</v>
      </c>
      <c r="B22" s="2" t="s">
        <v>121</v>
      </c>
      <c r="C22" s="4">
        <f>D22+E22</f>
        <v>23</v>
      </c>
      <c r="D22" s="8">
        <f>(F22+H22+J22)*2</f>
        <v>16</v>
      </c>
      <c r="E22" s="8">
        <f>5-RIGHT(G22,1)+5-RIGHT(I22,1)+5-RIGHT(K22,1)</f>
        <v>7</v>
      </c>
      <c r="F22" s="5">
        <v>0</v>
      </c>
      <c r="G22" s="5">
        <v>0.5</v>
      </c>
      <c r="H22" s="14">
        <v>5</v>
      </c>
      <c r="I22" s="15">
        <v>61.2</v>
      </c>
      <c r="J22" s="14">
        <v>3</v>
      </c>
      <c r="K22" s="15">
        <v>61.1</v>
      </c>
      <c r="L22" s="15">
        <v>6</v>
      </c>
      <c r="M22" s="15">
        <v>61.1</v>
      </c>
      <c r="Q22"/>
      <c r="U22" s="1" t="s">
        <v>275</v>
      </c>
      <c r="V22" s="14" t="s">
        <v>540</v>
      </c>
      <c r="W22" s="1" t="s">
        <v>259</v>
      </c>
      <c r="X22" s="16">
        <f>X21-3</f>
        <v>5</v>
      </c>
      <c r="Y22" s="1">
        <f>VLOOKUP(LEFT(W22,1),AA$1:AB$75,2)</f>
        <v>4</v>
      </c>
      <c r="Z22" s="1" t="str">
        <f>X22&amp;"."&amp;Y22</f>
        <v>5.4</v>
      </c>
      <c r="AA22" s="1"/>
      <c r="AB22" s="1"/>
    </row>
    <row r="23" spans="1:28">
      <c r="A23" s="1">
        <f>IF(M23=0.5,IF(K23=0.5,IF(I23=0.5,G23,I23),K23),M23)</f>
        <v>15.2</v>
      </c>
      <c r="B23" s="14" t="s">
        <v>854</v>
      </c>
      <c r="C23" s="4">
        <f>D23+E23</f>
        <v>19</v>
      </c>
      <c r="D23" s="8">
        <f>(F23+H23+J23)*2</f>
        <v>12</v>
      </c>
      <c r="E23" s="8">
        <f>5-RIGHT(G23,1)+5-RIGHT(I23,1)+5-RIGHT(K23,1)</f>
        <v>7</v>
      </c>
      <c r="F23" s="5">
        <v>0</v>
      </c>
      <c r="G23" s="5">
        <v>0.5</v>
      </c>
      <c r="H23" s="14">
        <v>5</v>
      </c>
      <c r="I23" s="15">
        <v>16.100000000000001</v>
      </c>
      <c r="J23" s="14">
        <v>1</v>
      </c>
      <c r="K23" s="15">
        <v>16.2</v>
      </c>
      <c r="L23" s="15">
        <v>3</v>
      </c>
      <c r="M23" s="15">
        <v>15.2</v>
      </c>
      <c r="Q23"/>
      <c r="U23" s="1" t="s">
        <v>276</v>
      </c>
      <c r="V23" s="14" t="s">
        <v>501</v>
      </c>
      <c r="W23" s="1" t="s">
        <v>260</v>
      </c>
      <c r="X23" s="16">
        <f t="shared" ref="X23" si="4">X22+1</f>
        <v>6</v>
      </c>
      <c r="Y23" s="1">
        <f>VLOOKUP(LEFT(W23,1),AA$1:AB$75,2)</f>
        <v>1</v>
      </c>
      <c r="Z23" s="1" t="str">
        <f>X23&amp;"."&amp;Y23</f>
        <v>6.1</v>
      </c>
      <c r="AA23" s="1"/>
      <c r="AB23" s="1"/>
    </row>
    <row r="24" spans="1:28">
      <c r="A24" s="1">
        <f>IF(M24=0.5,IF(K24=0.5,IF(I24=0.5,G24,I24),K24),M24)</f>
        <v>26.1</v>
      </c>
      <c r="B24" s="14" t="s">
        <v>600</v>
      </c>
      <c r="C24" s="4">
        <f>D24+E24</f>
        <v>36</v>
      </c>
      <c r="D24" s="8">
        <f>(F24+H24+J24)*2</f>
        <v>26</v>
      </c>
      <c r="E24" s="8">
        <f>5-RIGHT(G24,1)+5-RIGHT(I24,1)+5-RIGHT(K24,1)</f>
        <v>10</v>
      </c>
      <c r="F24" s="14">
        <v>5</v>
      </c>
      <c r="G24" s="15">
        <v>25.1</v>
      </c>
      <c r="H24" s="14">
        <v>4</v>
      </c>
      <c r="I24" s="15">
        <v>26.2</v>
      </c>
      <c r="J24" s="14">
        <v>4</v>
      </c>
      <c r="K24" s="15">
        <v>26.2</v>
      </c>
      <c r="L24" s="15">
        <v>4</v>
      </c>
      <c r="M24" s="15">
        <v>26.1</v>
      </c>
      <c r="Q24"/>
      <c r="U24" s="1" t="s">
        <v>277</v>
      </c>
      <c r="V24" s="14" t="s">
        <v>849</v>
      </c>
      <c r="W24" s="1" t="s">
        <v>258</v>
      </c>
      <c r="X24" s="17">
        <v>1</v>
      </c>
      <c r="Y24" s="1">
        <f>VLOOKUP(LEFT(W24,1),AA$1:AB$75,2)</f>
        <v>3</v>
      </c>
      <c r="Z24" s="1" t="str">
        <f>X24&amp;"."&amp;Y24</f>
        <v>1.3</v>
      </c>
      <c r="AA24" s="1"/>
      <c r="AB24" s="1"/>
    </row>
    <row r="25" spans="1:28">
      <c r="A25" s="1">
        <f>IF(M25=0.5,IF(K25=0.5,IF(I25=0.5,G25,I25),K25),M25)</f>
        <v>53.1</v>
      </c>
      <c r="B25" s="14" t="s">
        <v>751</v>
      </c>
      <c r="C25" s="4">
        <f>D25+E25</f>
        <v>45</v>
      </c>
      <c r="D25" s="8">
        <f>(F25+H25+J25)*2</f>
        <v>34</v>
      </c>
      <c r="E25" s="8">
        <f>5-RIGHT(G25,1)+5-RIGHT(I25,1)+5-RIGHT(K25,1)</f>
        <v>11</v>
      </c>
      <c r="F25" s="14">
        <v>4</v>
      </c>
      <c r="G25" s="15">
        <v>54.1</v>
      </c>
      <c r="H25" s="14">
        <v>4</v>
      </c>
      <c r="I25" s="14">
        <v>54.2</v>
      </c>
      <c r="J25" s="14">
        <v>9</v>
      </c>
      <c r="K25" s="15">
        <v>54.1</v>
      </c>
      <c r="L25" s="15">
        <v>4</v>
      </c>
      <c r="M25" s="15">
        <v>53.1</v>
      </c>
      <c r="Q25"/>
      <c r="U25" s="1" t="s">
        <v>278</v>
      </c>
      <c r="V25" s="14" t="s">
        <v>501</v>
      </c>
      <c r="W25" s="1" t="s">
        <v>257</v>
      </c>
      <c r="X25" s="16">
        <f>X24+1</f>
        <v>2</v>
      </c>
      <c r="Y25" s="1">
        <f>VLOOKUP(LEFT(W25,1),AA$1:AB$75,2)</f>
        <v>2</v>
      </c>
      <c r="Z25" s="1" t="str">
        <f>X25&amp;"."&amp;Y25</f>
        <v>2.2</v>
      </c>
      <c r="AA25" s="1"/>
      <c r="AB25" s="1"/>
    </row>
    <row r="26" spans="1:28">
      <c r="A26" s="1">
        <f>IF(M26=0.5,IF(K26=0.5,IF(I26=0.5,G26,I26),K26),M26)</f>
        <v>28.1</v>
      </c>
      <c r="B26" s="14" t="s">
        <v>591</v>
      </c>
      <c r="C26" s="4">
        <f>D26+E26</f>
        <v>32</v>
      </c>
      <c r="D26" s="8">
        <f>(F26+H26+J26)*2</f>
        <v>22</v>
      </c>
      <c r="E26" s="8">
        <f>5-RIGHT(G26,1)+5-RIGHT(I26,1)+5-RIGHT(K26,1)</f>
        <v>10</v>
      </c>
      <c r="F26" s="14">
        <v>3</v>
      </c>
      <c r="G26" s="15">
        <v>28.3</v>
      </c>
      <c r="H26" s="14">
        <v>4</v>
      </c>
      <c r="I26" s="15">
        <v>28.1</v>
      </c>
      <c r="J26" s="14">
        <v>4</v>
      </c>
      <c r="K26" s="15">
        <v>28.1</v>
      </c>
      <c r="L26" s="15">
        <v>3</v>
      </c>
      <c r="M26" s="15">
        <v>28.1</v>
      </c>
      <c r="Q26"/>
      <c r="U26" s="1" t="s">
        <v>279</v>
      </c>
      <c r="V26" s="14" t="s">
        <v>538</v>
      </c>
      <c r="W26" s="1" t="s">
        <v>260</v>
      </c>
      <c r="X26" s="16">
        <f>X25+1</f>
        <v>3</v>
      </c>
      <c r="Y26" s="1">
        <f>VLOOKUP(LEFT(W26,1),AA$1:AB$75,2)</f>
        <v>1</v>
      </c>
      <c r="Z26" s="1" t="str">
        <f>X26&amp;"."&amp;Y26</f>
        <v>3.1</v>
      </c>
      <c r="AA26" s="1"/>
      <c r="AB26" s="1"/>
    </row>
    <row r="27" spans="1:28">
      <c r="A27" s="1">
        <f>IF(M27=0.5,IF(K27=0.5,IF(I27=0.5,G27,I27),K27),M27)</f>
        <v>21.4</v>
      </c>
      <c r="B27" s="14" t="s">
        <v>544</v>
      </c>
      <c r="C27" s="4">
        <f>D27+E27</f>
        <v>26</v>
      </c>
      <c r="D27" s="8">
        <f>(F27+H27+J27)*2</f>
        <v>20</v>
      </c>
      <c r="E27" s="8">
        <f>5-RIGHT(G27,1)+5-RIGHT(I27,1)+5-RIGHT(K27,1)</f>
        <v>6</v>
      </c>
      <c r="F27" s="14">
        <v>3</v>
      </c>
      <c r="G27" s="15">
        <v>20.2</v>
      </c>
      <c r="H27" s="14">
        <v>4</v>
      </c>
      <c r="I27" s="15">
        <v>20.3</v>
      </c>
      <c r="J27" s="14">
        <v>3</v>
      </c>
      <c r="K27" s="15">
        <v>20.399999999999999</v>
      </c>
      <c r="L27" s="15">
        <v>1</v>
      </c>
      <c r="M27" s="15">
        <v>21.4</v>
      </c>
      <c r="Q27"/>
      <c r="U27" s="1" t="s">
        <v>280</v>
      </c>
      <c r="V27" s="14" t="s">
        <v>501</v>
      </c>
      <c r="W27" s="1" t="s">
        <v>259</v>
      </c>
      <c r="X27" s="16">
        <f>X26+1</f>
        <v>4</v>
      </c>
      <c r="Y27" s="1">
        <f>VLOOKUP(LEFT(W27,1),AA$1:AB$75,2)</f>
        <v>4</v>
      </c>
      <c r="Z27" s="1" t="str">
        <f>X27&amp;"."&amp;Y27</f>
        <v>4.4</v>
      </c>
      <c r="AA27" s="1"/>
      <c r="AB27" s="1"/>
    </row>
    <row r="28" spans="1:28">
      <c r="A28" s="1">
        <f>IF(M28=0.5,IF(K28=0.5,IF(I28=0.5,G28,I28),K28),M28)</f>
        <v>11.3</v>
      </c>
      <c r="B28" s="14" t="s">
        <v>522</v>
      </c>
      <c r="C28" s="4">
        <f>D28+E28</f>
        <v>20</v>
      </c>
      <c r="D28" s="8">
        <f>(F28+H28+J28)*2</f>
        <v>14</v>
      </c>
      <c r="E28" s="8">
        <f>5-RIGHT(G28,1)+5-RIGHT(I28,1)+5-RIGHT(K28,1)</f>
        <v>6</v>
      </c>
      <c r="F28" s="14">
        <v>3</v>
      </c>
      <c r="G28" s="15">
        <v>11.1</v>
      </c>
      <c r="H28" s="14">
        <v>4</v>
      </c>
      <c r="I28" s="15">
        <v>11.3</v>
      </c>
      <c r="J28" s="5">
        <v>0</v>
      </c>
      <c r="K28" s="5">
        <v>0.5</v>
      </c>
      <c r="L28" s="5">
        <v>0</v>
      </c>
      <c r="M28" s="5">
        <v>0.5</v>
      </c>
      <c r="Q28"/>
      <c r="U28" s="1" t="s">
        <v>281</v>
      </c>
      <c r="V28" s="14" t="s">
        <v>503</v>
      </c>
      <c r="W28" s="1" t="s">
        <v>258</v>
      </c>
      <c r="X28" s="16">
        <f>X27-1</f>
        <v>3</v>
      </c>
      <c r="Y28" s="1">
        <f>VLOOKUP(LEFT(W28,1),AA$1:AB$75,2)</f>
        <v>3</v>
      </c>
      <c r="Z28" s="1" t="str">
        <f>X28&amp;"."&amp;Y28</f>
        <v>3.3</v>
      </c>
      <c r="AA28" s="1"/>
      <c r="AB28" s="1"/>
    </row>
    <row r="29" spans="1:28">
      <c r="A29" s="1">
        <f>IF(M29=0.5,IF(K29=0.5,IF(I29=0.5,G29,I29),K29),M29)</f>
        <v>13.1</v>
      </c>
      <c r="B29" s="14" t="s">
        <v>516</v>
      </c>
      <c r="C29" s="4">
        <f>D29+E29</f>
        <v>33</v>
      </c>
      <c r="D29" s="8">
        <f>(F29+H29+J29)*2</f>
        <v>22</v>
      </c>
      <c r="E29" s="8">
        <f>5-RIGHT(G29,1)+5-RIGHT(I29,1)+5-RIGHT(K29,1)</f>
        <v>11</v>
      </c>
      <c r="F29" s="14">
        <v>2</v>
      </c>
      <c r="G29" s="15">
        <v>13.2</v>
      </c>
      <c r="H29" s="14">
        <v>4</v>
      </c>
      <c r="I29" s="15">
        <v>13.1</v>
      </c>
      <c r="J29" s="14">
        <v>5</v>
      </c>
      <c r="K29" s="15">
        <v>13.1</v>
      </c>
      <c r="L29" s="15">
        <v>2</v>
      </c>
      <c r="M29" s="15">
        <v>13.1</v>
      </c>
      <c r="Q29"/>
      <c r="U29" s="1" t="s">
        <v>282</v>
      </c>
      <c r="V29" s="14" t="s">
        <v>501</v>
      </c>
      <c r="W29" s="1" t="s">
        <v>257</v>
      </c>
      <c r="X29" s="16">
        <f>X28+1</f>
        <v>4</v>
      </c>
      <c r="Y29" s="1">
        <f>VLOOKUP(LEFT(W29,1),AA$1:AB$75,2)</f>
        <v>2</v>
      </c>
      <c r="Z29" s="1" t="str">
        <f>X29&amp;"."&amp;Y29</f>
        <v>4.2</v>
      </c>
      <c r="AA29" s="1"/>
      <c r="AB29" s="1"/>
    </row>
    <row r="30" spans="1:28">
      <c r="A30" s="1">
        <f>IF(M30=0.5,IF(K30=0.5,IF(I30=0.5,G30,I30),K30),M30)</f>
        <v>40.200000000000003</v>
      </c>
      <c r="B30" s="14" t="s">
        <v>621</v>
      </c>
      <c r="C30" s="4">
        <f>D30+E30</f>
        <v>30</v>
      </c>
      <c r="D30" s="8">
        <f>(F30+H30+J30)*2</f>
        <v>18</v>
      </c>
      <c r="E30" s="8">
        <f>5-RIGHT(G30,1)+5-RIGHT(I30,1)+5-RIGHT(K30,1)</f>
        <v>12</v>
      </c>
      <c r="F30" s="14">
        <v>2</v>
      </c>
      <c r="G30" s="15">
        <v>36.1</v>
      </c>
      <c r="H30" s="14">
        <v>4</v>
      </c>
      <c r="I30" s="15">
        <v>40.1</v>
      </c>
      <c r="J30" s="14">
        <v>3</v>
      </c>
      <c r="K30" s="15">
        <v>40.1</v>
      </c>
      <c r="L30" s="15">
        <v>4</v>
      </c>
      <c r="M30" s="15">
        <v>40.200000000000003</v>
      </c>
      <c r="Q30"/>
      <c r="U30" s="1" t="s">
        <v>283</v>
      </c>
      <c r="V30" s="14" t="s">
        <v>543</v>
      </c>
      <c r="W30" s="1" t="s">
        <v>260</v>
      </c>
      <c r="X30" s="16">
        <f>X29-3</f>
        <v>1</v>
      </c>
      <c r="Y30" s="1">
        <f>VLOOKUP(LEFT(W30,1),AA$1:AB$75,2)</f>
        <v>1</v>
      </c>
      <c r="Z30" s="1" t="str">
        <f>X30&amp;"."&amp;Y30</f>
        <v>1.1</v>
      </c>
      <c r="AA30" s="1"/>
      <c r="AB30" s="1"/>
    </row>
    <row r="31" spans="1:28">
      <c r="A31" s="1">
        <f>IF(M31=0.5,IF(K31=0.5,IF(I31=0.5,G31,I31),K31),M31)</f>
        <v>23.2</v>
      </c>
      <c r="B31" s="14" t="s">
        <v>586</v>
      </c>
      <c r="C31" s="4">
        <f>D31+E31</f>
        <v>26</v>
      </c>
      <c r="D31" s="8">
        <f>(F31+H31+J31)*2</f>
        <v>16</v>
      </c>
      <c r="E31" s="8">
        <f>5-RIGHT(G31,1)+5-RIGHT(I31,1)+5-RIGHT(K31,1)</f>
        <v>10</v>
      </c>
      <c r="F31" s="14">
        <v>2</v>
      </c>
      <c r="G31" s="15">
        <v>23.2</v>
      </c>
      <c r="H31" s="14">
        <v>4</v>
      </c>
      <c r="I31" s="15">
        <v>23.1</v>
      </c>
      <c r="J31" s="14">
        <v>2</v>
      </c>
      <c r="K31" s="15">
        <v>23.2</v>
      </c>
      <c r="L31" s="15">
        <v>2</v>
      </c>
      <c r="M31" s="15">
        <v>23.2</v>
      </c>
      <c r="Q31"/>
      <c r="U31" s="1" t="s">
        <v>284</v>
      </c>
      <c r="V31" s="14" t="s">
        <v>501</v>
      </c>
      <c r="W31" s="1" t="s">
        <v>259</v>
      </c>
      <c r="X31" s="16">
        <f t="shared" ref="X31" si="5">X30+1</f>
        <v>2</v>
      </c>
      <c r="Y31" s="1">
        <f>VLOOKUP(LEFT(W31,1),AA$1:AB$75,2)</f>
        <v>4</v>
      </c>
      <c r="Z31" s="1" t="str">
        <f>X31&amp;"."&amp;Y31</f>
        <v>2.4</v>
      </c>
      <c r="AA31" s="1"/>
      <c r="AB31" s="1"/>
    </row>
    <row r="32" spans="1:28">
      <c r="A32" s="1">
        <f>IF(M32=0.5,IF(K32=0.5,IF(I32=0.5,G32,I32),K32),M32)</f>
        <v>37.200000000000003</v>
      </c>
      <c r="B32" s="14" t="s">
        <v>631</v>
      </c>
      <c r="C32" s="4">
        <f>D32+E32</f>
        <v>20</v>
      </c>
      <c r="D32" s="8">
        <f>(F32+H32+J32)*2</f>
        <v>14</v>
      </c>
      <c r="E32" s="8">
        <f>5-RIGHT(G32,1)+5-RIGHT(I32,1)+5-RIGHT(K32,1)</f>
        <v>6</v>
      </c>
      <c r="F32" s="14">
        <v>2</v>
      </c>
      <c r="G32" s="15">
        <v>38.299999999999997</v>
      </c>
      <c r="H32" s="14">
        <v>4</v>
      </c>
      <c r="I32" s="15">
        <v>38.200000000000003</v>
      </c>
      <c r="J32" s="14">
        <v>1</v>
      </c>
      <c r="K32" s="15">
        <v>38.4</v>
      </c>
      <c r="L32" s="15">
        <v>1</v>
      </c>
      <c r="M32" s="15">
        <v>37.200000000000003</v>
      </c>
      <c r="Q32"/>
      <c r="U32" s="1" t="s">
        <v>285</v>
      </c>
      <c r="V32" s="14" t="s">
        <v>507</v>
      </c>
      <c r="W32" s="1" t="s">
        <v>258</v>
      </c>
      <c r="X32" s="17">
        <v>5</v>
      </c>
      <c r="Y32" s="1">
        <f>VLOOKUP(LEFT(W32,1),AA$1:AB$75,2)</f>
        <v>3</v>
      </c>
      <c r="Z32" s="1" t="str">
        <f>X32&amp;"."&amp;Y32</f>
        <v>5.3</v>
      </c>
      <c r="AA32" s="1"/>
      <c r="AB32" s="1"/>
    </row>
    <row r="33" spans="1:28">
      <c r="A33" s="1">
        <f>IF(M33=0.5,IF(K33=0.5,IF(I33=0.5,G33,I33),K33),M33)</f>
        <v>57.2</v>
      </c>
      <c r="B33" s="14" t="s">
        <v>766</v>
      </c>
      <c r="C33" s="4">
        <f>D33+E33</f>
        <v>17</v>
      </c>
      <c r="D33" s="8">
        <f>(F33+H33+J33)*2</f>
        <v>12</v>
      </c>
      <c r="E33" s="8">
        <f>5-RIGHT(G33,1)+5-RIGHT(I33,1)+5-RIGHT(K33,1)</f>
        <v>5</v>
      </c>
      <c r="F33" s="14">
        <v>2</v>
      </c>
      <c r="G33" s="15">
        <v>57.3</v>
      </c>
      <c r="H33" s="14">
        <v>4</v>
      </c>
      <c r="I33" s="14">
        <v>57.2</v>
      </c>
      <c r="J33" s="5">
        <v>0</v>
      </c>
      <c r="K33" s="5">
        <v>0.5</v>
      </c>
      <c r="L33" s="5">
        <v>0</v>
      </c>
      <c r="M33" s="5">
        <v>0.5</v>
      </c>
      <c r="Q33"/>
      <c r="U33" s="1" t="s">
        <v>286</v>
      </c>
      <c r="V33" s="14" t="s">
        <v>501</v>
      </c>
      <c r="W33" s="1" t="s">
        <v>257</v>
      </c>
      <c r="X33" s="16">
        <f>X32+1</f>
        <v>6</v>
      </c>
      <c r="Y33" s="1">
        <f>VLOOKUP(LEFT(W33,1),AA$1:AB$75,2)</f>
        <v>2</v>
      </c>
      <c r="Z33" s="1" t="str">
        <f>X33&amp;"."&amp;Y33</f>
        <v>6.2</v>
      </c>
      <c r="AA33" s="1"/>
      <c r="AB33" s="1"/>
    </row>
    <row r="34" spans="1:28">
      <c r="A34" s="1">
        <f>IF(M34=0.5,IF(K34=0.5,IF(I34=0.5,G34,I34),K34),M34)</f>
        <v>45.2</v>
      </c>
      <c r="B34" s="14" t="s">
        <v>947</v>
      </c>
      <c r="C34" s="4">
        <f>D34+E34</f>
        <v>22</v>
      </c>
      <c r="D34" s="8">
        <f>(F34+H34+J34)*2</f>
        <v>14</v>
      </c>
      <c r="E34" s="8">
        <f>5-RIGHT(G34,1)+5-RIGHT(I34,1)+5-RIGHT(K34,1)</f>
        <v>8</v>
      </c>
      <c r="F34" s="14">
        <v>1</v>
      </c>
      <c r="G34" s="15">
        <v>46.2</v>
      </c>
      <c r="H34" s="14">
        <v>4</v>
      </c>
      <c r="I34" s="15">
        <v>46.2</v>
      </c>
      <c r="J34" s="14">
        <v>2</v>
      </c>
      <c r="K34" s="15">
        <v>46.3</v>
      </c>
      <c r="L34" s="15">
        <v>2</v>
      </c>
      <c r="M34" s="15">
        <v>45.2</v>
      </c>
      <c r="Q34"/>
      <c r="U34" s="1" t="s">
        <v>287</v>
      </c>
      <c r="V34" s="14" t="s">
        <v>896</v>
      </c>
      <c r="W34" s="1" t="s">
        <v>260</v>
      </c>
      <c r="X34" s="16">
        <f>X33+1</f>
        <v>7</v>
      </c>
      <c r="Y34" s="1">
        <f>VLOOKUP(LEFT(W34,1),AA$1:AB$75,2)</f>
        <v>1</v>
      </c>
      <c r="Z34" s="1" t="str">
        <f>X34&amp;"."&amp;Y34</f>
        <v>7.1</v>
      </c>
      <c r="AA34" s="1"/>
      <c r="AB34" s="1"/>
    </row>
    <row r="35" spans="1:28">
      <c r="A35" s="1">
        <f>IF(M35=0.5,IF(K35=0.5,IF(I35=0.5,G35,I35),K35),M35)</f>
        <v>7.2</v>
      </c>
      <c r="B35" s="14" t="s">
        <v>625</v>
      </c>
      <c r="C35" s="4">
        <f>D35+E35</f>
        <v>22</v>
      </c>
      <c r="D35" s="8">
        <f>(F35+H35+J35)*2</f>
        <v>14</v>
      </c>
      <c r="E35" s="8">
        <f>5-RIGHT(G35,1)+5-RIGHT(I35,1)+5-RIGHT(K35,1)</f>
        <v>8</v>
      </c>
      <c r="F35" s="14">
        <v>1</v>
      </c>
      <c r="G35" s="15">
        <v>34.1</v>
      </c>
      <c r="H35" s="14">
        <v>4</v>
      </c>
      <c r="I35" s="15">
        <v>7.4</v>
      </c>
      <c r="J35" s="15">
        <v>2</v>
      </c>
      <c r="K35" s="15">
        <v>7.2</v>
      </c>
      <c r="L35" s="5">
        <v>0</v>
      </c>
      <c r="M35" s="5">
        <v>0.5</v>
      </c>
      <c r="Q35"/>
      <c r="U35" s="1" t="s">
        <v>288</v>
      </c>
      <c r="V35" s="14" t="s">
        <v>501</v>
      </c>
      <c r="W35" s="1" t="s">
        <v>259</v>
      </c>
      <c r="X35" s="16">
        <f>X34+1</f>
        <v>8</v>
      </c>
      <c r="Y35" s="1">
        <f>VLOOKUP(LEFT(W35,1),AA$1:AB$75,2)</f>
        <v>4</v>
      </c>
      <c r="Z35" s="1" t="str">
        <f>X35&amp;"."&amp;Y35</f>
        <v>8.4</v>
      </c>
      <c r="AA35" s="1"/>
      <c r="AB35" s="1"/>
    </row>
    <row r="36" spans="1:28">
      <c r="A36" s="1">
        <f>IF(M36=0.5,IF(K36=0.5,IF(I36=0.5,G36,I36),K36),M36)</f>
        <v>49.1</v>
      </c>
      <c r="B36" s="2" t="s">
        <v>873</v>
      </c>
      <c r="C36" s="4">
        <f>D36+E36</f>
        <v>24</v>
      </c>
      <c r="D36" s="8">
        <f>(F36+H36+J36)*2</f>
        <v>16</v>
      </c>
      <c r="E36" s="8">
        <f>5-RIGHT(G36,1)+5-RIGHT(I36,1)+5-RIGHT(K36,1)</f>
        <v>8</v>
      </c>
      <c r="F36" s="5">
        <v>0</v>
      </c>
      <c r="G36" s="5">
        <v>0.5</v>
      </c>
      <c r="H36" s="14">
        <v>4</v>
      </c>
      <c r="I36" s="15">
        <v>50.1</v>
      </c>
      <c r="J36" s="14">
        <v>4</v>
      </c>
      <c r="K36" s="15">
        <v>50.1</v>
      </c>
      <c r="L36" s="15">
        <v>3</v>
      </c>
      <c r="M36" s="15">
        <v>49.1</v>
      </c>
      <c r="Q36"/>
      <c r="U36" s="1" t="s">
        <v>289</v>
      </c>
      <c r="V36" s="14" t="s">
        <v>850</v>
      </c>
      <c r="W36" s="1" t="s">
        <v>258</v>
      </c>
      <c r="X36" s="16">
        <f>X35-1</f>
        <v>7</v>
      </c>
      <c r="Y36" s="1">
        <f>VLOOKUP(LEFT(W36,1),AA$1:AB$75,2)</f>
        <v>3</v>
      </c>
      <c r="Z36" s="1" t="str">
        <f>X36&amp;"."&amp;Y36</f>
        <v>7.3</v>
      </c>
      <c r="AA36" s="1"/>
      <c r="AB36" s="1"/>
    </row>
    <row r="37" spans="1:28">
      <c r="A37" s="1">
        <f>IF(M37=0.5,IF(K37=0.5,IF(I37=0.5,G37,I37),K37),M37)</f>
        <v>45.1</v>
      </c>
      <c r="B37" s="14" t="s">
        <v>866</v>
      </c>
      <c r="C37" s="4">
        <f>D37+E37</f>
        <v>21</v>
      </c>
      <c r="D37" s="8">
        <f>(F37+H37+J37)*2</f>
        <v>14</v>
      </c>
      <c r="E37" s="8">
        <f>5-RIGHT(G37,1)+5-RIGHT(I37,1)+5-RIGHT(K37,1)</f>
        <v>7</v>
      </c>
      <c r="F37" s="5">
        <v>0</v>
      </c>
      <c r="G37" s="5">
        <v>0.5</v>
      </c>
      <c r="H37" s="14">
        <v>4</v>
      </c>
      <c r="I37" s="15">
        <v>46.1</v>
      </c>
      <c r="J37" s="14">
        <v>3</v>
      </c>
      <c r="K37" s="15">
        <v>46.2</v>
      </c>
      <c r="L37" s="15">
        <v>2</v>
      </c>
      <c r="M37" s="15">
        <v>45.1</v>
      </c>
      <c r="Q37"/>
      <c r="U37" s="1" t="s">
        <v>290</v>
      </c>
      <c r="V37" s="14" t="s">
        <v>501</v>
      </c>
      <c r="W37" s="1" t="s">
        <v>257</v>
      </c>
      <c r="X37" s="16">
        <f>X36+1</f>
        <v>8</v>
      </c>
      <c r="Y37" s="1">
        <f>VLOOKUP(LEFT(W37,1),AA$1:AB$75,2)</f>
        <v>2</v>
      </c>
      <c r="Z37" s="1" t="str">
        <f>X37&amp;"."&amp;Y37</f>
        <v>8.2</v>
      </c>
      <c r="AA37" s="1"/>
      <c r="AB37" s="1"/>
    </row>
    <row r="38" spans="1:28">
      <c r="A38" s="1">
        <f>IF(M38=0.5,IF(K38=0.5,IF(I38=0.5,G38,I38),K38),M38)</f>
        <v>59.2</v>
      </c>
      <c r="B38" s="14" t="s">
        <v>881</v>
      </c>
      <c r="C38" s="4">
        <f>D38+E38</f>
        <v>21</v>
      </c>
      <c r="D38" s="8">
        <f>(F38+H38+J38)*2</f>
        <v>14</v>
      </c>
      <c r="E38" s="8">
        <f>5-RIGHT(G38,1)+5-RIGHT(I38,1)+5-RIGHT(K38,1)</f>
        <v>7</v>
      </c>
      <c r="F38" s="5">
        <v>0</v>
      </c>
      <c r="G38" s="5">
        <v>0.5</v>
      </c>
      <c r="H38" s="14">
        <v>4</v>
      </c>
      <c r="I38" s="15">
        <v>59.1</v>
      </c>
      <c r="J38" s="14">
        <v>3</v>
      </c>
      <c r="K38" s="15">
        <v>59.2</v>
      </c>
      <c r="L38" s="5">
        <v>0</v>
      </c>
      <c r="M38" s="5">
        <v>0.5</v>
      </c>
      <c r="Q38"/>
      <c r="U38" s="1" t="s">
        <v>291</v>
      </c>
      <c r="V38" s="14" t="s">
        <v>542</v>
      </c>
      <c r="W38" s="1" t="s">
        <v>260</v>
      </c>
      <c r="X38" s="16">
        <f>X37-3</f>
        <v>5</v>
      </c>
      <c r="Y38" s="1">
        <f>VLOOKUP(LEFT(W38,1),AA$1:AB$75,2)</f>
        <v>1</v>
      </c>
      <c r="Z38" s="1" t="str">
        <f>X38&amp;"."&amp;Y38</f>
        <v>5.1</v>
      </c>
      <c r="AA38" s="1"/>
      <c r="AB38" s="1"/>
    </row>
    <row r="39" spans="1:28">
      <c r="A39" s="1">
        <f>IF(M39=0.5,IF(K39=0.5,IF(I39=0.5,G39,I39),K39),M39)</f>
        <v>5.3</v>
      </c>
      <c r="B39" s="14" t="s">
        <v>851</v>
      </c>
      <c r="C39" s="4">
        <f>D39+E39</f>
        <v>10</v>
      </c>
      <c r="D39" s="8">
        <f>(F39+H39+J39)*2</f>
        <v>8</v>
      </c>
      <c r="E39" s="8">
        <f>5-RIGHT(G39,1)+5-RIGHT(I39,1)+5-RIGHT(K39,1)</f>
        <v>2</v>
      </c>
      <c r="F39" s="5">
        <v>0</v>
      </c>
      <c r="G39" s="5">
        <v>0.5</v>
      </c>
      <c r="H39" s="14">
        <v>4</v>
      </c>
      <c r="I39" s="15">
        <v>5.3</v>
      </c>
      <c r="J39" s="5">
        <v>0</v>
      </c>
      <c r="K39" s="5">
        <v>0.5</v>
      </c>
      <c r="L39" s="5">
        <v>0</v>
      </c>
      <c r="M39" s="5">
        <v>0.5</v>
      </c>
      <c r="Q39"/>
      <c r="U39" s="1" t="s">
        <v>292</v>
      </c>
      <c r="V39" s="14" t="s">
        <v>501</v>
      </c>
      <c r="W39" s="1" t="s">
        <v>259</v>
      </c>
      <c r="X39" s="16">
        <f t="shared" ref="X39" si="6">X38+1</f>
        <v>6</v>
      </c>
      <c r="Y39" s="1">
        <f>VLOOKUP(LEFT(W39,1),AA$1:AB$75,2)</f>
        <v>4</v>
      </c>
      <c r="Z39" s="1" t="str">
        <f>X39&amp;"."&amp;Y39</f>
        <v>6.4</v>
      </c>
      <c r="AA39" s="1"/>
      <c r="AB39" s="1"/>
    </row>
    <row r="40" spans="1:28">
      <c r="A40" s="1">
        <f>IF(M40=0.5,IF(K40=0.5,IF(I40=0.5,G40,I40),K40),M40)</f>
        <v>43.2</v>
      </c>
      <c r="B40" s="14" t="s">
        <v>635</v>
      </c>
      <c r="C40" s="4">
        <f>D40+E40</f>
        <v>36</v>
      </c>
      <c r="D40" s="8">
        <f>(F40+H40+J40)*2</f>
        <v>24</v>
      </c>
      <c r="E40" s="8">
        <f>5-RIGHT(G40,1)+5-RIGHT(I40,1)+5-RIGHT(K40,1)</f>
        <v>12</v>
      </c>
      <c r="F40" s="14">
        <v>6</v>
      </c>
      <c r="G40" s="15">
        <v>44.1</v>
      </c>
      <c r="H40" s="14">
        <v>3</v>
      </c>
      <c r="I40" s="15">
        <v>44.1</v>
      </c>
      <c r="J40" s="14">
        <v>3</v>
      </c>
      <c r="K40" s="15">
        <v>44.1</v>
      </c>
      <c r="L40" s="15">
        <v>4</v>
      </c>
      <c r="M40" s="15">
        <v>43.2</v>
      </c>
      <c r="Q40"/>
      <c r="U40" s="1" t="s">
        <v>331</v>
      </c>
      <c r="V40" s="14" t="s">
        <v>917</v>
      </c>
      <c r="W40" s="1" t="s">
        <v>257</v>
      </c>
      <c r="X40" s="17">
        <v>9</v>
      </c>
      <c r="Y40" s="1">
        <f>VLOOKUP(LEFT(W40,1),AA$1:AB$75,2)</f>
        <v>2</v>
      </c>
      <c r="Z40" s="1" t="str">
        <f>X40&amp;"."&amp;Y40</f>
        <v>9.2</v>
      </c>
      <c r="AA40" s="1"/>
      <c r="AB40" s="1"/>
    </row>
    <row r="41" spans="1:28">
      <c r="A41" s="1">
        <f>IF(M41=0.5,IF(K41=0.5,IF(I41=0.5,G41,I41),K41),M41)</f>
        <v>11.2</v>
      </c>
      <c r="B41" s="14" t="s">
        <v>855</v>
      </c>
      <c r="C41" s="4">
        <f>D41+E41</f>
        <v>33</v>
      </c>
      <c r="D41" s="8">
        <f>(F41+H41+J41)*2</f>
        <v>22</v>
      </c>
      <c r="E41" s="8">
        <f>5-RIGHT(G41,1)+5-RIGHT(I41,1)+5-RIGHT(K41,1)</f>
        <v>11</v>
      </c>
      <c r="F41" s="14">
        <v>5</v>
      </c>
      <c r="G41" s="15">
        <v>11.2</v>
      </c>
      <c r="H41" s="14">
        <v>3</v>
      </c>
      <c r="I41" s="15">
        <v>11.1</v>
      </c>
      <c r="J41" s="15">
        <v>3</v>
      </c>
      <c r="K41" s="15">
        <v>11.1</v>
      </c>
      <c r="L41" s="15">
        <v>3</v>
      </c>
      <c r="M41" s="15">
        <v>11.2</v>
      </c>
      <c r="Q41"/>
      <c r="U41" s="1" t="s">
        <v>358</v>
      </c>
      <c r="V41" s="14" t="s">
        <v>501</v>
      </c>
      <c r="W41" s="1" t="s">
        <v>258</v>
      </c>
      <c r="X41" s="16">
        <f>X40+1</f>
        <v>10</v>
      </c>
      <c r="Y41" s="1">
        <f>VLOOKUP(LEFT(W41,1),AA$1:AB$75,2)</f>
        <v>3</v>
      </c>
      <c r="Z41" s="1" t="str">
        <f>X41&amp;"."&amp;Y41</f>
        <v>10.3</v>
      </c>
      <c r="AA41" s="1"/>
      <c r="AB41" s="1"/>
    </row>
    <row r="42" spans="1:28">
      <c r="A42" s="1">
        <f>IF(M42=0.5,IF(K42=0.5,IF(I42=0.5,G42,I42),K42),M42)</f>
        <v>33.299999999999997</v>
      </c>
      <c r="B42" s="14" t="s">
        <v>623</v>
      </c>
      <c r="C42" s="4">
        <f>D42+E42</f>
        <v>22</v>
      </c>
      <c r="D42" s="8">
        <f>(F42+H42+J42)*2</f>
        <v>16</v>
      </c>
      <c r="E42" s="8">
        <f>5-RIGHT(G42,1)+5-RIGHT(I42,1)+5-RIGHT(K42,1)</f>
        <v>6</v>
      </c>
      <c r="F42" s="14">
        <v>5</v>
      </c>
      <c r="G42" s="15">
        <v>33.200000000000003</v>
      </c>
      <c r="H42" s="14">
        <v>3</v>
      </c>
      <c r="I42" s="15">
        <v>33.200000000000003</v>
      </c>
      <c r="J42" s="5">
        <v>0</v>
      </c>
      <c r="K42" s="5">
        <v>0.5</v>
      </c>
      <c r="L42" s="15">
        <v>3</v>
      </c>
      <c r="M42" s="15">
        <v>33.299999999999997</v>
      </c>
      <c r="Q42"/>
      <c r="U42" s="1" t="s">
        <v>353</v>
      </c>
      <c r="V42" s="14" t="s">
        <v>893</v>
      </c>
      <c r="W42" s="1" t="s">
        <v>259</v>
      </c>
      <c r="X42" s="16">
        <f>X41+1</f>
        <v>11</v>
      </c>
      <c r="Y42" s="1">
        <f>VLOOKUP(LEFT(W42,1),AA$1:AB$75,2)</f>
        <v>4</v>
      </c>
      <c r="Z42" s="1" t="str">
        <f>X42&amp;"."&amp;Y42</f>
        <v>11.4</v>
      </c>
      <c r="AA42" s="1"/>
      <c r="AB42" s="1"/>
    </row>
    <row r="43" spans="1:28">
      <c r="A43" s="1">
        <f>IF(M43=0.5,IF(K43=0.5,IF(I43=0.5,G43,I43),K43),M43)</f>
        <v>40.1</v>
      </c>
      <c r="B43" s="14" t="s">
        <v>629</v>
      </c>
      <c r="C43" s="4">
        <f>D43+E43</f>
        <v>33</v>
      </c>
      <c r="D43" s="8">
        <f>(F43+H43+J43)*2</f>
        <v>24</v>
      </c>
      <c r="E43" s="8">
        <f>5-RIGHT(G43,1)+5-RIGHT(I43,1)+5-RIGHT(K43,1)</f>
        <v>9</v>
      </c>
      <c r="F43" s="14">
        <v>4</v>
      </c>
      <c r="G43" s="15">
        <v>40.1</v>
      </c>
      <c r="H43" s="14">
        <v>3</v>
      </c>
      <c r="I43" s="15">
        <v>40.299999999999997</v>
      </c>
      <c r="J43" s="14">
        <v>5</v>
      </c>
      <c r="K43" s="15">
        <v>40.200000000000003</v>
      </c>
      <c r="L43" s="15">
        <v>4</v>
      </c>
      <c r="M43" s="15">
        <v>40.1</v>
      </c>
      <c r="Q43"/>
      <c r="U43" s="1" t="s">
        <v>352</v>
      </c>
      <c r="V43" s="14" t="s">
        <v>509</v>
      </c>
      <c r="W43" s="1" t="s">
        <v>260</v>
      </c>
      <c r="X43" s="16">
        <f>X42+1</f>
        <v>12</v>
      </c>
      <c r="Y43" s="1">
        <f>VLOOKUP(LEFT(W43,1),AA$1:AB$75,2)</f>
        <v>1</v>
      </c>
      <c r="Z43" s="1" t="str">
        <f>X43&amp;"."&amp;Y43</f>
        <v>12.1</v>
      </c>
      <c r="AA43" s="1"/>
      <c r="AB43" s="1"/>
    </row>
    <row r="44" spans="1:28">
      <c r="A44" s="1">
        <f>IF(M44=0.5,IF(K44=0.5,IF(I44=0.5,G44,I44),K44),M44)</f>
        <v>7.2</v>
      </c>
      <c r="B44" s="14" t="s">
        <v>520</v>
      </c>
      <c r="C44" s="4">
        <f>D44+E44</f>
        <v>24</v>
      </c>
      <c r="D44" s="8">
        <f>(F44+H44+J44)*2</f>
        <v>18</v>
      </c>
      <c r="E44" s="8">
        <f>5-RIGHT(G44,1)+5-RIGHT(I44,1)+5-RIGHT(K44,1)</f>
        <v>6</v>
      </c>
      <c r="F44" s="14">
        <v>4</v>
      </c>
      <c r="G44" s="15">
        <v>15.2</v>
      </c>
      <c r="H44" s="14">
        <v>3</v>
      </c>
      <c r="I44" s="15">
        <v>7.3</v>
      </c>
      <c r="J44" s="14">
        <v>2</v>
      </c>
      <c r="K44" s="15">
        <v>7.4</v>
      </c>
      <c r="L44" s="15">
        <v>4</v>
      </c>
      <c r="M44" s="15">
        <v>7.2</v>
      </c>
      <c r="Q44"/>
      <c r="U44" s="1" t="s">
        <v>355</v>
      </c>
      <c r="V44" s="14" t="s">
        <v>855</v>
      </c>
      <c r="W44" s="1" t="s">
        <v>257</v>
      </c>
      <c r="X44" s="16">
        <f>X43-1</f>
        <v>11</v>
      </c>
      <c r="Y44" s="1">
        <f>VLOOKUP(LEFT(W44,1),AA$1:AB$75,2)</f>
        <v>2</v>
      </c>
      <c r="Z44" s="1" t="str">
        <f>X44&amp;"."&amp;Y44</f>
        <v>11.2</v>
      </c>
      <c r="AA44" s="1"/>
      <c r="AB44" s="1"/>
    </row>
    <row r="45" spans="1:28">
      <c r="A45" s="1">
        <f>IF(M45=0.5,IF(K45=0.5,IF(I45=0.5,G45,I45),K45),M45)</f>
        <v>57.3</v>
      </c>
      <c r="B45" s="14" t="s">
        <v>767</v>
      </c>
      <c r="C45" s="4">
        <f>D45+E45</f>
        <v>30</v>
      </c>
      <c r="D45" s="8">
        <f>(F45+H45+J45)*2</f>
        <v>18</v>
      </c>
      <c r="E45" s="8">
        <f>5-RIGHT(G45,1)+5-RIGHT(I45,1)+5-RIGHT(K45,1)</f>
        <v>12</v>
      </c>
      <c r="F45" s="14">
        <v>4</v>
      </c>
      <c r="G45" s="15">
        <v>57.1</v>
      </c>
      <c r="H45" s="14">
        <v>3</v>
      </c>
      <c r="I45" s="14">
        <v>57.1</v>
      </c>
      <c r="J45" s="14">
        <v>2</v>
      </c>
      <c r="K45" s="15">
        <v>57.1</v>
      </c>
      <c r="L45" s="14">
        <v>3</v>
      </c>
      <c r="M45" s="15">
        <v>57.3</v>
      </c>
      <c r="Q45"/>
      <c r="U45" s="1" t="s">
        <v>350</v>
      </c>
      <c r="V45" s="14" t="s">
        <v>918</v>
      </c>
      <c r="W45" s="1" t="s">
        <v>258</v>
      </c>
      <c r="X45" s="16">
        <f>X44+1</f>
        <v>12</v>
      </c>
      <c r="Y45" s="1">
        <f>VLOOKUP(LEFT(W45,1),AA$1:AB$75,2)</f>
        <v>3</v>
      </c>
      <c r="Z45" s="1" t="str">
        <f>X45&amp;"."&amp;Y45</f>
        <v>12.3</v>
      </c>
      <c r="AA45" s="1"/>
      <c r="AB45" s="1"/>
    </row>
    <row r="46" spans="1:28">
      <c r="A46" s="1">
        <f>IF(M46=0.5,IF(K46=0.5,IF(I46=0.5,G46,I46),K46),M46)</f>
        <v>28.3</v>
      </c>
      <c r="B46" s="14" t="s">
        <v>587</v>
      </c>
      <c r="C46" s="4">
        <f>D46+E46</f>
        <v>27</v>
      </c>
      <c r="D46" s="8">
        <f>(F46+H46+J46)*2</f>
        <v>18</v>
      </c>
      <c r="E46" s="8">
        <f>5-RIGHT(G46,1)+5-RIGHT(I46,1)+5-RIGHT(K46,1)</f>
        <v>9</v>
      </c>
      <c r="F46" s="14">
        <v>4</v>
      </c>
      <c r="G46" s="15">
        <v>28.1</v>
      </c>
      <c r="H46" s="14">
        <v>3</v>
      </c>
      <c r="I46" s="15">
        <v>28.2</v>
      </c>
      <c r="J46" s="14">
        <v>2</v>
      </c>
      <c r="K46" s="15">
        <v>28.3</v>
      </c>
      <c r="L46" s="15">
        <v>2</v>
      </c>
      <c r="M46" s="15">
        <v>28.3</v>
      </c>
      <c r="Q46"/>
      <c r="U46" s="1" t="s">
        <v>329</v>
      </c>
      <c r="V46" s="14" t="s">
        <v>853</v>
      </c>
      <c r="W46" s="1" t="s">
        <v>259</v>
      </c>
      <c r="X46" s="16">
        <f>X45-3</f>
        <v>9</v>
      </c>
      <c r="Y46" s="1">
        <f>VLOOKUP(LEFT(W46,1),AA$1:AB$75,2)</f>
        <v>4</v>
      </c>
      <c r="Z46" s="1" t="str">
        <f>X46&amp;"."&amp;Y46</f>
        <v>9.4</v>
      </c>
      <c r="AA46" s="1"/>
      <c r="AB46" s="1"/>
    </row>
    <row r="47" spans="1:28">
      <c r="A47" s="1">
        <f>IF(M47=0.5,IF(K47=0.5,IF(I47=0.5,G47,I47),K47),M47)</f>
        <v>7.1</v>
      </c>
      <c r="B47" s="14" t="s">
        <v>508</v>
      </c>
      <c r="C47" s="4">
        <f>D47+E47</f>
        <v>31</v>
      </c>
      <c r="D47" s="8">
        <f>(F47+H47+J47)*2</f>
        <v>20</v>
      </c>
      <c r="E47" s="8">
        <f>5-RIGHT(G47,1)+5-RIGHT(I47,1)+5-RIGHT(K47,1)</f>
        <v>11</v>
      </c>
      <c r="F47" s="14">
        <v>3</v>
      </c>
      <c r="G47" s="15">
        <v>7.2</v>
      </c>
      <c r="H47" s="14">
        <v>3</v>
      </c>
      <c r="I47" s="15">
        <v>7.1</v>
      </c>
      <c r="J47" s="15">
        <v>4</v>
      </c>
      <c r="K47" s="15">
        <v>7.1</v>
      </c>
      <c r="L47" s="15">
        <v>2</v>
      </c>
      <c r="M47" s="15">
        <v>7.1</v>
      </c>
      <c r="Q47"/>
      <c r="U47" s="1" t="s">
        <v>360</v>
      </c>
      <c r="V47" s="14" t="s">
        <v>501</v>
      </c>
      <c r="W47" s="1" t="s">
        <v>260</v>
      </c>
      <c r="X47" s="16">
        <f t="shared" ref="X47" si="7">X46+1</f>
        <v>10</v>
      </c>
      <c r="Y47" s="1">
        <f>VLOOKUP(LEFT(W47,1),AA$1:AB$75,2)</f>
        <v>1</v>
      </c>
      <c r="Z47" s="1" t="str">
        <f>X47&amp;"."&amp;Y47</f>
        <v>10.1</v>
      </c>
      <c r="AA47" s="1"/>
      <c r="AB47" s="1"/>
    </row>
    <row r="48" spans="1:28">
      <c r="A48" s="1">
        <f>IF(M48=0.5,IF(K48=0.5,IF(I48=0.5,G48,I48),K48),M48)</f>
        <v>31.2</v>
      </c>
      <c r="B48" s="14" t="s">
        <v>143</v>
      </c>
      <c r="C48" s="4">
        <f>D48+E48</f>
        <v>28</v>
      </c>
      <c r="D48" s="8">
        <f>(F48+H48+J48)*2</f>
        <v>18</v>
      </c>
      <c r="E48" s="8">
        <f>5-RIGHT(G48,1)+5-RIGHT(I48,1)+5-RIGHT(K48,1)</f>
        <v>10</v>
      </c>
      <c r="F48" s="14">
        <v>3</v>
      </c>
      <c r="G48" s="15">
        <v>31.2</v>
      </c>
      <c r="H48" s="14">
        <v>3</v>
      </c>
      <c r="I48" s="15">
        <v>31.1</v>
      </c>
      <c r="J48" s="14">
        <v>3</v>
      </c>
      <c r="K48" s="15">
        <v>31.2</v>
      </c>
      <c r="L48" s="5">
        <v>0</v>
      </c>
      <c r="M48" s="5">
        <v>0.5</v>
      </c>
      <c r="Q48"/>
      <c r="U48" s="1" t="s">
        <v>347</v>
      </c>
      <c r="V48" s="14" t="s">
        <v>531</v>
      </c>
      <c r="W48" s="1" t="s">
        <v>257</v>
      </c>
      <c r="X48" s="17">
        <v>13</v>
      </c>
      <c r="Y48" s="1">
        <f>VLOOKUP(LEFT(W48,1),AA$1:AB$75,2)</f>
        <v>2</v>
      </c>
      <c r="Z48" s="1" t="str">
        <f>X48&amp;"."&amp;Y48</f>
        <v>13.2</v>
      </c>
      <c r="AA48" s="1"/>
      <c r="AB48" s="1"/>
    </row>
    <row r="49" spans="1:28">
      <c r="A49" s="1">
        <f>IF(M49=0.5,IF(K49=0.5,IF(I49=0.5,G49,I49),K49),M49)</f>
        <v>23.3</v>
      </c>
      <c r="B49" s="14" t="s">
        <v>619</v>
      </c>
      <c r="C49" s="4">
        <f>D49+E49</f>
        <v>22</v>
      </c>
      <c r="D49" s="8">
        <f>(F49+H49+J49)*2</f>
        <v>16</v>
      </c>
      <c r="E49" s="8">
        <f>5-RIGHT(G49,1)+5-RIGHT(I49,1)+5-RIGHT(K49,1)</f>
        <v>6</v>
      </c>
      <c r="F49" s="14">
        <v>3</v>
      </c>
      <c r="G49" s="15">
        <v>23.3</v>
      </c>
      <c r="H49" s="14">
        <v>3</v>
      </c>
      <c r="I49" s="15">
        <v>23.3</v>
      </c>
      <c r="J49" s="14">
        <v>2</v>
      </c>
      <c r="K49" s="15">
        <v>23.3</v>
      </c>
      <c r="L49" s="15">
        <v>2</v>
      </c>
      <c r="M49" s="15">
        <v>23.3</v>
      </c>
      <c r="Q49"/>
      <c r="U49" s="1" t="s">
        <v>342</v>
      </c>
      <c r="V49" s="14" t="s">
        <v>517</v>
      </c>
      <c r="W49" s="1" t="s">
        <v>258</v>
      </c>
      <c r="X49" s="16">
        <f>X48+1</f>
        <v>14</v>
      </c>
      <c r="Y49" s="1">
        <f>VLOOKUP(LEFT(W49,1),AA$1:AB$75,2)</f>
        <v>3</v>
      </c>
      <c r="Z49" s="1" t="str">
        <f>X49&amp;"."&amp;Y49</f>
        <v>14.3</v>
      </c>
      <c r="AA49" s="1"/>
      <c r="AB49" s="1"/>
    </row>
    <row r="50" spans="1:28">
      <c r="A50" s="1">
        <f>IF(M50=0.5,IF(K50=0.5,IF(I50=0.5,G50,I50),K50),M50)</f>
        <v>61.4</v>
      </c>
      <c r="B50" s="14" t="s">
        <v>209</v>
      </c>
      <c r="C50" s="4">
        <f>D50+E50</f>
        <v>20</v>
      </c>
      <c r="D50" s="8">
        <f>(F50+H50+J50)*2</f>
        <v>12</v>
      </c>
      <c r="E50" s="8">
        <f>5-RIGHT(G50,1)+5-RIGHT(I50,1)+5-RIGHT(K50,1)</f>
        <v>8</v>
      </c>
      <c r="F50" s="14">
        <v>3</v>
      </c>
      <c r="G50" s="15">
        <v>61.1</v>
      </c>
      <c r="H50" s="14">
        <v>3</v>
      </c>
      <c r="I50" s="14">
        <v>61.1</v>
      </c>
      <c r="J50" s="5">
        <v>0</v>
      </c>
      <c r="K50" s="5">
        <v>0.5</v>
      </c>
      <c r="L50" s="14">
        <v>3</v>
      </c>
      <c r="M50" s="15">
        <v>61.4</v>
      </c>
      <c r="Q50"/>
      <c r="U50" s="1" t="s">
        <v>337</v>
      </c>
      <c r="V50" s="14" t="s">
        <v>533</v>
      </c>
      <c r="W50" s="1" t="s">
        <v>259</v>
      </c>
      <c r="X50" s="16">
        <f>X49+1</f>
        <v>15</v>
      </c>
      <c r="Y50" s="1">
        <f>VLOOKUP(LEFT(W50,1),AA$1:AB$75,2)</f>
        <v>4</v>
      </c>
      <c r="Z50" s="1" t="str">
        <f>X50&amp;"."&amp;Y50</f>
        <v>15.4</v>
      </c>
      <c r="AA50" s="1"/>
      <c r="AB50" s="1"/>
    </row>
    <row r="51" spans="1:28">
      <c r="A51" s="1">
        <f>IF(M51=0.5,IF(K51=0.5,IF(I51=0.5,G51,I51),K51),M51)</f>
        <v>59.2</v>
      </c>
      <c r="B51" s="14" t="s">
        <v>756</v>
      </c>
      <c r="C51" s="4">
        <f>D51+E51</f>
        <v>18</v>
      </c>
      <c r="D51" s="8">
        <f>(F51+H51+J51)*2</f>
        <v>12</v>
      </c>
      <c r="E51" s="8">
        <f>5-RIGHT(G51,1)+5-RIGHT(I51,1)+5-RIGHT(K51,1)</f>
        <v>6</v>
      </c>
      <c r="F51" s="14">
        <v>3</v>
      </c>
      <c r="G51" s="15">
        <v>59.2</v>
      </c>
      <c r="H51" s="14">
        <v>3</v>
      </c>
      <c r="I51" s="14">
        <v>59.2</v>
      </c>
      <c r="J51" s="5">
        <v>0</v>
      </c>
      <c r="K51" s="5">
        <v>0.5</v>
      </c>
      <c r="L51" s="5">
        <v>0</v>
      </c>
      <c r="M51" s="5">
        <v>0.5</v>
      </c>
      <c r="Q51"/>
      <c r="U51" s="1" t="s">
        <v>336</v>
      </c>
      <c r="V51" s="14" t="s">
        <v>23</v>
      </c>
      <c r="W51" s="1" t="s">
        <v>260</v>
      </c>
      <c r="X51" s="16">
        <f>X50+1</f>
        <v>16</v>
      </c>
      <c r="Y51" s="1">
        <f>VLOOKUP(LEFT(W51,1),AA$1:AB$75,2)</f>
        <v>1</v>
      </c>
      <c r="Z51" s="1" t="str">
        <f>X51&amp;"."&amp;Y51</f>
        <v>16.1</v>
      </c>
      <c r="AA51" s="1"/>
      <c r="AB51" s="1"/>
    </row>
    <row r="52" spans="1:28">
      <c r="A52" s="1">
        <f>IF(M52=0.5,IF(K52=0.5,IF(I52=0.5,G52,I52),K52),M52)</f>
        <v>14.1</v>
      </c>
      <c r="B52" s="14" t="s">
        <v>541</v>
      </c>
      <c r="C52" s="4">
        <f>D52+E52</f>
        <v>29</v>
      </c>
      <c r="D52" s="8">
        <f>(F52+H52+J52)*2</f>
        <v>18</v>
      </c>
      <c r="E52" s="8">
        <f>5-RIGHT(G52,1)+5-RIGHT(I52,1)+5-RIGHT(K52,1)</f>
        <v>11</v>
      </c>
      <c r="F52" s="14">
        <v>2</v>
      </c>
      <c r="G52" s="15">
        <v>14.2</v>
      </c>
      <c r="H52" s="14">
        <v>3</v>
      </c>
      <c r="I52" s="15">
        <v>14.1</v>
      </c>
      <c r="J52" s="15">
        <v>4</v>
      </c>
      <c r="K52" s="15">
        <v>14.1</v>
      </c>
      <c r="L52" s="15">
        <v>1</v>
      </c>
      <c r="M52" s="15">
        <v>14.1</v>
      </c>
      <c r="Q52"/>
      <c r="U52" s="1" t="s">
        <v>339</v>
      </c>
      <c r="V52" s="14" t="s">
        <v>854</v>
      </c>
      <c r="W52" s="1" t="s">
        <v>257</v>
      </c>
      <c r="X52" s="16">
        <f>X51-1</f>
        <v>15</v>
      </c>
      <c r="Y52" s="1">
        <f>VLOOKUP(LEFT(W52,1),AA$1:AB$75,2)</f>
        <v>2</v>
      </c>
      <c r="Z52" s="1" t="str">
        <f>X52&amp;"."&amp;Y52</f>
        <v>15.2</v>
      </c>
      <c r="AA52" s="1"/>
      <c r="AB52" s="1"/>
    </row>
    <row r="53" spans="1:28">
      <c r="A53" s="1">
        <f>IF(M53=0.5,IF(K53=0.5,IF(I53=0.5,G53,I53),K53),M53)</f>
        <v>51.3</v>
      </c>
      <c r="B53" s="14" t="s">
        <v>742</v>
      </c>
      <c r="C53" s="4">
        <f>D53+E53</f>
        <v>23</v>
      </c>
      <c r="D53" s="8">
        <f>(F53+H53+J53)*2</f>
        <v>18</v>
      </c>
      <c r="E53" s="8">
        <f>5-RIGHT(G53,1)+5-RIGHT(I53,1)+5-RIGHT(K53,1)</f>
        <v>5</v>
      </c>
      <c r="F53" s="14">
        <v>2</v>
      </c>
      <c r="G53" s="15">
        <v>51.4</v>
      </c>
      <c r="H53" s="14">
        <v>3</v>
      </c>
      <c r="I53" s="14">
        <v>51.3</v>
      </c>
      <c r="J53" s="14">
        <v>4</v>
      </c>
      <c r="K53" s="15">
        <v>51.3</v>
      </c>
      <c r="L53" s="5">
        <v>0</v>
      </c>
      <c r="M53" s="5">
        <v>0.5</v>
      </c>
      <c r="Q53"/>
      <c r="U53" s="1" t="s">
        <v>334</v>
      </c>
      <c r="V53" s="14" t="s">
        <v>529</v>
      </c>
      <c r="W53" s="1" t="s">
        <v>258</v>
      </c>
      <c r="X53" s="16">
        <f>X52+1</f>
        <v>16</v>
      </c>
      <c r="Y53" s="1">
        <f>VLOOKUP(LEFT(W53,1),AA$1:AB$75,2)</f>
        <v>3</v>
      </c>
      <c r="Z53" s="1" t="str">
        <f>X53&amp;"."&amp;Y53</f>
        <v>16.3</v>
      </c>
      <c r="AA53" s="1"/>
      <c r="AB53" s="1"/>
    </row>
    <row r="54" spans="1:28">
      <c r="A54" s="1">
        <f>IF(M54=0.5,IF(K54=0.5,IF(I54=0.5,G54,I54),K54),M54)</f>
        <v>56.3</v>
      </c>
      <c r="B54" s="14" t="s">
        <v>570</v>
      </c>
      <c r="C54" s="4">
        <f>D54+E54</f>
        <v>27</v>
      </c>
      <c r="D54" s="8">
        <f>(F54+H54+J54)*2</f>
        <v>16</v>
      </c>
      <c r="E54" s="8">
        <f>5-RIGHT(G54,1)+5-RIGHT(I54,1)+5-RIGHT(K54,1)</f>
        <v>11</v>
      </c>
      <c r="F54" s="14">
        <v>2</v>
      </c>
      <c r="G54" s="15">
        <v>56.2</v>
      </c>
      <c r="H54" s="14">
        <v>3</v>
      </c>
      <c r="I54" s="14">
        <v>56.1</v>
      </c>
      <c r="J54" s="14">
        <v>3</v>
      </c>
      <c r="K54" s="15">
        <v>56.1</v>
      </c>
      <c r="L54" s="14">
        <v>2</v>
      </c>
      <c r="M54" s="15">
        <v>56.3</v>
      </c>
      <c r="Q54"/>
      <c r="U54" s="1" t="s">
        <v>345</v>
      </c>
      <c r="V54" s="14" t="s">
        <v>519</v>
      </c>
      <c r="W54" s="1" t="s">
        <v>259</v>
      </c>
      <c r="X54" s="16">
        <f>X53-3</f>
        <v>13</v>
      </c>
      <c r="Y54" s="1">
        <f>VLOOKUP(LEFT(W54,1),AA$1:AB$75,2)</f>
        <v>4</v>
      </c>
      <c r="Z54" s="1" t="str">
        <f>X54&amp;"."&amp;Y54</f>
        <v>13.4</v>
      </c>
      <c r="AA54" s="1"/>
      <c r="AB54" s="1"/>
    </row>
    <row r="55" spans="1:28">
      <c r="A55" s="1">
        <f>IF(M55=0.5,IF(K55=0.5,IF(I55=0.5,G55,I55),K55),M55)</f>
        <v>35.1</v>
      </c>
      <c r="B55" s="14" t="s">
        <v>664</v>
      </c>
      <c r="C55" s="4">
        <f>D55+E55</f>
        <v>26</v>
      </c>
      <c r="D55" s="8">
        <f>(F55+H55+J55)*2</f>
        <v>16</v>
      </c>
      <c r="E55" s="8">
        <f>5-RIGHT(G55,1)+5-RIGHT(I55,1)+5-RIGHT(K55,1)</f>
        <v>10</v>
      </c>
      <c r="F55" s="14">
        <v>2</v>
      </c>
      <c r="G55" s="15">
        <v>35.299999999999997</v>
      </c>
      <c r="H55" s="14">
        <v>3</v>
      </c>
      <c r="I55" s="15">
        <v>35.1</v>
      </c>
      <c r="J55" s="14">
        <v>3</v>
      </c>
      <c r="K55" s="15">
        <v>35.1</v>
      </c>
      <c r="L55" s="15">
        <v>2</v>
      </c>
      <c r="M55" s="15">
        <v>35.1</v>
      </c>
      <c r="Q55"/>
      <c r="U55" s="1" t="s">
        <v>344</v>
      </c>
      <c r="V55" s="14" t="s">
        <v>919</v>
      </c>
      <c r="W55" s="1" t="s">
        <v>260</v>
      </c>
      <c r="X55" s="16">
        <f t="shared" ref="X55" si="8">X54+1</f>
        <v>14</v>
      </c>
      <c r="Y55" s="1">
        <f>VLOOKUP(LEFT(W55,1),AA$1:AB$75,2)</f>
        <v>1</v>
      </c>
      <c r="Z55" s="1" t="str">
        <f>X55&amp;"."&amp;Y55</f>
        <v>14.1</v>
      </c>
      <c r="AA55" s="1"/>
      <c r="AB55" s="1"/>
    </row>
    <row r="56" spans="1:28">
      <c r="A56" s="1">
        <f>IF(M56=0.5,IF(K56=0.5,IF(I56=0.5,G56,I56),K56),M56)</f>
        <v>26.3</v>
      </c>
      <c r="B56" s="14" t="s">
        <v>590</v>
      </c>
      <c r="C56" s="4">
        <f>D56+E56</f>
        <v>28</v>
      </c>
      <c r="D56" s="8">
        <f>(F56+H56+J56)*2</f>
        <v>16</v>
      </c>
      <c r="E56" s="8">
        <f>5-RIGHT(G56,1)+5-RIGHT(I56,1)+5-RIGHT(K56,1)</f>
        <v>12</v>
      </c>
      <c r="F56" s="14">
        <v>2</v>
      </c>
      <c r="G56" s="15">
        <v>26.1</v>
      </c>
      <c r="H56" s="14">
        <v>3</v>
      </c>
      <c r="I56" s="15">
        <v>26.1</v>
      </c>
      <c r="J56" s="14">
        <v>3</v>
      </c>
      <c r="K56" s="15">
        <v>26.1</v>
      </c>
      <c r="L56" s="15">
        <v>2</v>
      </c>
      <c r="M56" s="15">
        <v>26.3</v>
      </c>
      <c r="Q56"/>
      <c r="U56" s="1" t="s">
        <v>330</v>
      </c>
      <c r="V56" s="14" t="s">
        <v>512</v>
      </c>
      <c r="W56" s="1" t="s">
        <v>258</v>
      </c>
      <c r="X56" s="17">
        <v>9</v>
      </c>
      <c r="Y56" s="1">
        <f>VLOOKUP(LEFT(W56,1),AA$1:AB$75,2)</f>
        <v>3</v>
      </c>
      <c r="Z56" s="1" t="str">
        <f>X56&amp;"."&amp;Y56</f>
        <v>9.3</v>
      </c>
      <c r="AA56" s="1"/>
      <c r="AB56" s="1"/>
    </row>
    <row r="57" spans="1:28">
      <c r="A57" s="1">
        <f>IF(M57=0.5,IF(K57=0.5,IF(I57=0.5,G57,I57),K57),M57)</f>
        <v>18.399999999999999</v>
      </c>
      <c r="B57" s="14" t="s">
        <v>614</v>
      </c>
      <c r="C57" s="4">
        <f>D57+E57</f>
        <v>18</v>
      </c>
      <c r="D57" s="8">
        <f>(F57+H57+J57)*2</f>
        <v>12</v>
      </c>
      <c r="E57" s="8">
        <f>5-RIGHT(G57,1)+5-RIGHT(I57,1)+5-RIGHT(K57,1)</f>
        <v>6</v>
      </c>
      <c r="F57" s="14">
        <v>2</v>
      </c>
      <c r="G57" s="15">
        <v>18.2</v>
      </c>
      <c r="H57" s="14">
        <v>3</v>
      </c>
      <c r="I57" s="15">
        <v>18.3</v>
      </c>
      <c r="J57" s="14">
        <v>1</v>
      </c>
      <c r="K57" s="15">
        <v>18.399999999999999</v>
      </c>
      <c r="L57" s="5">
        <v>0</v>
      </c>
      <c r="M57" s="5">
        <v>0.5</v>
      </c>
      <c r="Q57"/>
      <c r="U57" s="1" t="s">
        <v>359</v>
      </c>
      <c r="V57" s="14" t="s">
        <v>501</v>
      </c>
      <c r="W57" s="1" t="s">
        <v>257</v>
      </c>
      <c r="X57" s="16">
        <f>X56+1</f>
        <v>10</v>
      </c>
      <c r="Y57" s="1">
        <f>VLOOKUP(LEFT(W57,1),AA$1:AB$75,2)</f>
        <v>2</v>
      </c>
      <c r="Z57" s="1" t="str">
        <f>X57&amp;"."&amp;Y57</f>
        <v>10.2</v>
      </c>
      <c r="AA57" s="1"/>
      <c r="AB57" s="1"/>
    </row>
    <row r="58" spans="1:28">
      <c r="A58" s="1">
        <f>IF(M58=0.5,IF(K58=0.5,IF(I58=0.5,G58,I58),K58),M58)</f>
        <v>3.2</v>
      </c>
      <c r="B58" s="14" t="s">
        <v>534</v>
      </c>
      <c r="C58" s="4">
        <f>D58+E58</f>
        <v>33</v>
      </c>
      <c r="D58" s="8">
        <f>(F58+H58+J58)*2</f>
        <v>22</v>
      </c>
      <c r="E58" s="8">
        <f>5-RIGHT(G58,1)+5-RIGHT(I58,1)+5-RIGHT(K58,1)</f>
        <v>11</v>
      </c>
      <c r="F58" s="14">
        <v>1</v>
      </c>
      <c r="G58" s="15">
        <v>3.1</v>
      </c>
      <c r="H58" s="14">
        <v>3</v>
      </c>
      <c r="I58" s="15">
        <v>3.1</v>
      </c>
      <c r="J58" s="15">
        <v>7</v>
      </c>
      <c r="K58" s="15">
        <v>3.2</v>
      </c>
      <c r="L58" s="5">
        <v>0</v>
      </c>
      <c r="M58" s="5">
        <v>0.5</v>
      </c>
      <c r="Q58"/>
      <c r="U58" s="1" t="s">
        <v>356</v>
      </c>
      <c r="V58" s="14" t="s">
        <v>227</v>
      </c>
      <c r="W58" s="1" t="s">
        <v>260</v>
      </c>
      <c r="X58" s="16">
        <f>X57+1</f>
        <v>11</v>
      </c>
      <c r="Y58" s="1">
        <f>VLOOKUP(LEFT(W58,1),AA$1:AB$75,2)</f>
        <v>1</v>
      </c>
      <c r="Z58" s="1" t="str">
        <f>X58&amp;"."&amp;Y58</f>
        <v>11.1</v>
      </c>
      <c r="AA58" s="1"/>
      <c r="AB58" s="1"/>
    </row>
    <row r="59" spans="1:28">
      <c r="A59" s="1">
        <f>IF(M59=0.5,IF(K59=0.5,IF(I59=0.5,G59,I59),K59),M59)</f>
        <v>21.3</v>
      </c>
      <c r="B59" s="14" t="s">
        <v>617</v>
      </c>
      <c r="C59" s="4">
        <f>D59+E59</f>
        <v>29</v>
      </c>
      <c r="D59" s="8">
        <f>(F59+H59+J59)*2</f>
        <v>20</v>
      </c>
      <c r="E59" s="8">
        <f>5-RIGHT(G59,1)+5-RIGHT(I59,1)+5-RIGHT(K59,1)</f>
        <v>9</v>
      </c>
      <c r="F59" s="14">
        <v>1</v>
      </c>
      <c r="G59" s="15">
        <v>21.3</v>
      </c>
      <c r="H59" s="14">
        <v>3</v>
      </c>
      <c r="I59" s="15">
        <v>21.2</v>
      </c>
      <c r="J59" s="14">
        <v>6</v>
      </c>
      <c r="K59" s="15">
        <v>21.1</v>
      </c>
      <c r="L59" s="15">
        <v>3</v>
      </c>
      <c r="M59" s="15">
        <v>21.3</v>
      </c>
      <c r="Q59"/>
      <c r="U59" s="1" t="s">
        <v>349</v>
      </c>
      <c r="V59" s="14" t="s">
        <v>526</v>
      </c>
      <c r="W59" s="1" t="s">
        <v>259</v>
      </c>
      <c r="X59" s="16">
        <f>X58+1</f>
        <v>12</v>
      </c>
      <c r="Y59" s="1">
        <f>VLOOKUP(LEFT(W59,1),AA$1:AB$75,2)</f>
        <v>4</v>
      </c>
      <c r="Z59" s="1" t="str">
        <f>X59&amp;"."&amp;Y59</f>
        <v>12.4</v>
      </c>
      <c r="AA59" s="1"/>
      <c r="AB59" s="1"/>
    </row>
    <row r="60" spans="1:28">
      <c r="A60" s="1">
        <f>IF(M60=0.5,IF(K60=0.5,IF(I60=0.5,G60,I60),K60),M60)</f>
        <v>46.1</v>
      </c>
      <c r="B60" s="14" t="s">
        <v>643</v>
      </c>
      <c r="C60" s="4">
        <f>D60+E60</f>
        <v>24</v>
      </c>
      <c r="D60" s="8">
        <f>(F60+H60+J60)*2</f>
        <v>16</v>
      </c>
      <c r="E60" s="8">
        <f>5-RIGHT(G60,1)+5-RIGHT(I60,1)+5-RIGHT(K60,1)</f>
        <v>8</v>
      </c>
      <c r="F60" s="14">
        <v>1</v>
      </c>
      <c r="G60" s="15">
        <v>46.3</v>
      </c>
      <c r="H60" s="14">
        <v>3</v>
      </c>
      <c r="I60" s="15">
        <v>46.3</v>
      </c>
      <c r="J60" s="14">
        <v>4</v>
      </c>
      <c r="K60" s="15">
        <v>46.1</v>
      </c>
      <c r="L60" s="5">
        <v>0</v>
      </c>
      <c r="M60" s="5">
        <v>0.5</v>
      </c>
      <c r="Q60"/>
      <c r="U60" s="1" t="s">
        <v>354</v>
      </c>
      <c r="V60" s="14" t="s">
        <v>856</v>
      </c>
      <c r="W60" s="1" t="s">
        <v>258</v>
      </c>
      <c r="X60" s="16">
        <f>X59-1</f>
        <v>11</v>
      </c>
      <c r="Y60" s="1">
        <f>VLOOKUP(LEFT(W60,1),AA$1:AB$75,2)</f>
        <v>3</v>
      </c>
      <c r="Z60" s="1" t="str">
        <f>X60&amp;"."&amp;Y60</f>
        <v>11.3</v>
      </c>
      <c r="AA60" s="1"/>
      <c r="AB60" s="1"/>
    </row>
    <row r="61" spans="1:28">
      <c r="A61" s="1">
        <f>IF(M61=0.5,IF(K61=0.5,IF(I61=0.5,G61,I61),K61),M61)</f>
        <v>43.4</v>
      </c>
      <c r="B61" s="14" t="s">
        <v>648</v>
      </c>
      <c r="C61" s="4">
        <f>D61+E61</f>
        <v>21</v>
      </c>
      <c r="D61" s="8">
        <f>(F61+H61+J61)*2</f>
        <v>14</v>
      </c>
      <c r="E61" s="8">
        <f>5-RIGHT(G61,1)+5-RIGHT(I61,1)+5-RIGHT(K61,1)</f>
        <v>7</v>
      </c>
      <c r="F61" s="14">
        <v>1</v>
      </c>
      <c r="G61" s="15">
        <v>44.4</v>
      </c>
      <c r="H61" s="14">
        <v>3</v>
      </c>
      <c r="I61" s="15">
        <v>44.2</v>
      </c>
      <c r="J61" s="14">
        <v>3</v>
      </c>
      <c r="K61" s="15">
        <v>44.2</v>
      </c>
      <c r="L61" s="15">
        <v>3</v>
      </c>
      <c r="M61" s="15">
        <v>43.4</v>
      </c>
      <c r="Q61"/>
      <c r="U61" s="1" t="s">
        <v>351</v>
      </c>
      <c r="V61" s="14" t="s">
        <v>920</v>
      </c>
      <c r="W61" s="1" t="s">
        <v>257</v>
      </c>
      <c r="X61" s="16">
        <f>X60+1</f>
        <v>12</v>
      </c>
      <c r="Y61" s="1">
        <f>VLOOKUP(LEFT(W61,1),AA$1:AB$75,2)</f>
        <v>2</v>
      </c>
      <c r="Z61" s="1" t="str">
        <f>X61&amp;"."&amp;Y61</f>
        <v>12.2</v>
      </c>
      <c r="AA61" s="1"/>
      <c r="AB61" s="1"/>
    </row>
    <row r="62" spans="1:28">
      <c r="A62" s="1">
        <f>IF(M62=0.5,IF(K62=0.5,IF(I62=0.5,G62,I62),K62),M62)</f>
        <v>37.1</v>
      </c>
      <c r="B62" s="14" t="s">
        <v>672</v>
      </c>
      <c r="C62" s="4">
        <f>D62+E62</f>
        <v>22</v>
      </c>
      <c r="D62" s="8">
        <f>(F62+H62+J62)*2</f>
        <v>12</v>
      </c>
      <c r="E62" s="8">
        <f>5-RIGHT(G62,1)+5-RIGHT(I62,1)+5-RIGHT(K62,1)</f>
        <v>10</v>
      </c>
      <c r="F62" s="14">
        <v>1</v>
      </c>
      <c r="G62" s="15">
        <v>37.299999999999997</v>
      </c>
      <c r="H62" s="14">
        <v>3</v>
      </c>
      <c r="I62" s="15">
        <v>37.1</v>
      </c>
      <c r="J62" s="14">
        <v>2</v>
      </c>
      <c r="K62" s="15">
        <v>37.1</v>
      </c>
      <c r="L62" s="15">
        <v>1</v>
      </c>
      <c r="M62" s="15">
        <v>37.1</v>
      </c>
      <c r="Q62"/>
      <c r="U62" s="1" t="s">
        <v>332</v>
      </c>
      <c r="V62" s="14" t="s">
        <v>525</v>
      </c>
      <c r="W62" s="1" t="s">
        <v>260</v>
      </c>
      <c r="X62" s="16">
        <f>X61-3</f>
        <v>9</v>
      </c>
      <c r="Y62" s="1">
        <f>VLOOKUP(LEFT(W62,1),AA$1:AB$75,2)</f>
        <v>1</v>
      </c>
      <c r="Z62" s="1" t="str">
        <f>X62&amp;"."&amp;Y62</f>
        <v>9.1</v>
      </c>
      <c r="AA62" s="1"/>
      <c r="AB62" s="1"/>
    </row>
    <row r="63" spans="1:28">
      <c r="A63" s="1">
        <f>IF(M63=0.5,IF(K63=0.5,IF(I63=0.5,G63,I63),K63),M63)</f>
        <v>20.2</v>
      </c>
      <c r="B63" s="14" t="s">
        <v>580</v>
      </c>
      <c r="C63" s="4">
        <f>D63+E63</f>
        <v>20</v>
      </c>
      <c r="D63" s="8">
        <f>(F63+H63+J63)*2</f>
        <v>10</v>
      </c>
      <c r="E63" s="8">
        <f>5-RIGHT(G63,1)+5-RIGHT(I63,1)+5-RIGHT(K63,1)</f>
        <v>10</v>
      </c>
      <c r="F63" s="14">
        <v>1</v>
      </c>
      <c r="G63" s="15">
        <v>19.2</v>
      </c>
      <c r="H63" s="14">
        <v>3</v>
      </c>
      <c r="I63" s="15">
        <v>19.100000000000001</v>
      </c>
      <c r="J63" s="14">
        <v>1</v>
      </c>
      <c r="K63" s="15">
        <v>19.2</v>
      </c>
      <c r="L63" s="15">
        <v>2</v>
      </c>
      <c r="M63" s="15">
        <v>20.2</v>
      </c>
      <c r="Q63"/>
      <c r="U63" s="1" t="s">
        <v>357</v>
      </c>
      <c r="V63" s="14" t="s">
        <v>501</v>
      </c>
      <c r="W63" s="1" t="s">
        <v>259</v>
      </c>
      <c r="X63" s="16">
        <f t="shared" ref="X63" si="9">X62+1</f>
        <v>10</v>
      </c>
      <c r="Y63" s="1">
        <f>VLOOKUP(LEFT(W63,1),AA$1:AB$75,2)</f>
        <v>4</v>
      </c>
      <c r="Z63" s="1" t="str">
        <f>X63&amp;"."&amp;Y63</f>
        <v>10.4</v>
      </c>
      <c r="AA63" s="1"/>
      <c r="AB63" s="1"/>
    </row>
    <row r="64" spans="1:28">
      <c r="A64" s="1">
        <f>IF(M64=0.5,IF(K64=0.5,IF(I64=0.5,G64,I64),K64),M64)</f>
        <v>46.4</v>
      </c>
      <c r="B64" s="14" t="s">
        <v>670</v>
      </c>
      <c r="C64" s="4">
        <f>D64+E64</f>
        <v>12</v>
      </c>
      <c r="D64" s="8">
        <f>(F64+H64+J64)*2</f>
        <v>8</v>
      </c>
      <c r="E64" s="8">
        <f>5-RIGHT(G64,1)+5-RIGHT(I64,1)+5-RIGHT(K64,1)</f>
        <v>4</v>
      </c>
      <c r="F64" s="14">
        <v>1</v>
      </c>
      <c r="G64" s="15">
        <v>36.200000000000003</v>
      </c>
      <c r="H64" s="14">
        <v>3</v>
      </c>
      <c r="I64" s="15">
        <v>46.4</v>
      </c>
      <c r="J64" s="5">
        <v>0</v>
      </c>
      <c r="K64" s="5">
        <v>0.5</v>
      </c>
      <c r="L64" s="5">
        <v>0</v>
      </c>
      <c r="M64" s="5">
        <v>0.5</v>
      </c>
      <c r="Q64"/>
      <c r="U64" s="1" t="s">
        <v>346</v>
      </c>
      <c r="V64" s="14" t="s">
        <v>891</v>
      </c>
      <c r="W64" s="1" t="s">
        <v>258</v>
      </c>
      <c r="X64" s="17">
        <v>13</v>
      </c>
      <c r="Y64" s="1">
        <f>VLOOKUP(LEFT(W64,1),AA$1:AB$75,2)</f>
        <v>3</v>
      </c>
      <c r="Z64" s="1" t="str">
        <f>X64&amp;"."&amp;Y64</f>
        <v>13.3</v>
      </c>
      <c r="AA64" s="1"/>
      <c r="AB64" s="1"/>
    </row>
    <row r="65" spans="1:31">
      <c r="A65" s="1">
        <f>IF(M65=0.5,IF(K65=0.5,IF(I65=0.5,G65,I65),K65),M65)</f>
        <v>63.1</v>
      </c>
      <c r="B65" s="2" t="s">
        <v>55</v>
      </c>
      <c r="C65" s="4">
        <f>D65+E65</f>
        <v>22</v>
      </c>
      <c r="D65" s="8">
        <f>(F65+H65+J65)*2</f>
        <v>16</v>
      </c>
      <c r="E65" s="8">
        <f>5-RIGHT(G65,1)+5-RIGHT(I65,1)+5-RIGHT(K65,1)</f>
        <v>6</v>
      </c>
      <c r="F65" s="5">
        <v>0</v>
      </c>
      <c r="G65" s="5">
        <v>0.5</v>
      </c>
      <c r="H65" s="14">
        <v>3</v>
      </c>
      <c r="I65" s="15">
        <v>63.2</v>
      </c>
      <c r="J65" s="14">
        <v>5</v>
      </c>
      <c r="K65" s="15">
        <v>63.2</v>
      </c>
      <c r="L65" s="14">
        <v>2</v>
      </c>
      <c r="M65" s="15">
        <v>63.1</v>
      </c>
      <c r="Q65"/>
      <c r="U65" s="1" t="s">
        <v>343</v>
      </c>
      <c r="V65" s="14" t="s">
        <v>518</v>
      </c>
      <c r="W65" s="1" t="s">
        <v>257</v>
      </c>
      <c r="X65" s="16">
        <f>X64+1</f>
        <v>14</v>
      </c>
      <c r="Y65" s="1">
        <f>VLOOKUP(LEFT(W65,1),AA$1:AB$75,2)</f>
        <v>2</v>
      </c>
      <c r="Z65" s="1" t="str">
        <f>X65&amp;"."&amp;Y65</f>
        <v>14.2</v>
      </c>
      <c r="AA65" s="1"/>
      <c r="AB65" s="1"/>
    </row>
    <row r="66" spans="1:31">
      <c r="A66" s="1">
        <f>IF(M66=0.5,IF(K66=0.5,IF(I66=0.5,G66,I66),K66),M66)</f>
        <v>11.3</v>
      </c>
      <c r="B66" s="14" t="s">
        <v>852</v>
      </c>
      <c r="C66" s="4">
        <f>D66+E66</f>
        <v>21</v>
      </c>
      <c r="D66" s="8">
        <f>(F66+H66+J66)*2</f>
        <v>16</v>
      </c>
      <c r="E66" s="8">
        <f>5-RIGHT(G66,1)+5-RIGHT(I66,1)+5-RIGHT(K66,1)</f>
        <v>5</v>
      </c>
      <c r="F66" s="5">
        <v>0</v>
      </c>
      <c r="G66" s="5">
        <v>0.5</v>
      </c>
      <c r="H66" s="14">
        <v>3</v>
      </c>
      <c r="I66" s="15">
        <v>11.2</v>
      </c>
      <c r="J66" s="15">
        <v>5</v>
      </c>
      <c r="K66" s="15">
        <v>11.3</v>
      </c>
      <c r="L66" s="5">
        <v>0</v>
      </c>
      <c r="M66" s="5">
        <v>0.5</v>
      </c>
      <c r="Q66"/>
      <c r="U66" s="1" t="s">
        <v>340</v>
      </c>
      <c r="V66" s="14" t="s">
        <v>528</v>
      </c>
      <c r="W66" s="1" t="s">
        <v>260</v>
      </c>
      <c r="X66" s="16">
        <f>X65+1</f>
        <v>15</v>
      </c>
      <c r="Y66" s="1">
        <f>VLOOKUP(LEFT(W66,1),AA$1:AB$75,2)</f>
        <v>1</v>
      </c>
      <c r="Z66" s="1" t="str">
        <f>X66&amp;"."&amp;Y66</f>
        <v>15.1</v>
      </c>
      <c r="AA66" s="1"/>
      <c r="AB66" s="1"/>
    </row>
    <row r="67" spans="1:31">
      <c r="A67" s="1">
        <f>IF(M67=0.5,IF(K67=0.5,IF(I67=0.5,G67,I67),K67),M67)</f>
        <v>51.3</v>
      </c>
      <c r="B67" s="2" t="s">
        <v>886</v>
      </c>
      <c r="C67" s="4">
        <f>D67+E67</f>
        <v>18</v>
      </c>
      <c r="D67" s="8">
        <f>(F67+H67+J67)*2</f>
        <v>10</v>
      </c>
      <c r="E67" s="8">
        <f>5-RIGHT(G67,1)+5-RIGHT(I67,1)+5-RIGHT(K67,1)</f>
        <v>8</v>
      </c>
      <c r="F67" s="5">
        <v>0</v>
      </c>
      <c r="G67" s="5">
        <v>0.5</v>
      </c>
      <c r="H67" s="14">
        <v>3</v>
      </c>
      <c r="I67" s="15">
        <v>53.1</v>
      </c>
      <c r="J67" s="14">
        <v>2</v>
      </c>
      <c r="K67" s="15">
        <v>53.1</v>
      </c>
      <c r="L67" s="15">
        <v>2</v>
      </c>
      <c r="M67" s="15">
        <v>51.3</v>
      </c>
      <c r="Q67"/>
      <c r="U67" s="1" t="s">
        <v>333</v>
      </c>
      <c r="V67" s="14" t="s">
        <v>231</v>
      </c>
      <c r="W67" s="1" t="s">
        <v>259</v>
      </c>
      <c r="X67" s="16">
        <f>X66+1</f>
        <v>16</v>
      </c>
      <c r="Y67" s="1">
        <f>VLOOKUP(LEFT(W67,1),AA$1:AB$75,2)</f>
        <v>4</v>
      </c>
      <c r="Z67" s="1" t="str">
        <f>X67&amp;"."&amp;Y67</f>
        <v>16.4</v>
      </c>
      <c r="AA67" s="1"/>
      <c r="AB67" s="1"/>
    </row>
    <row r="68" spans="1:31">
      <c r="A68" s="1">
        <f>IF(M68=0.5,IF(K68=0.5,IF(I68=0.5,G68,I68),K68),M68)</f>
        <v>32.299999999999997</v>
      </c>
      <c r="B68" s="14" t="s">
        <v>860</v>
      </c>
      <c r="C68" s="4">
        <f>D68+E68</f>
        <v>12</v>
      </c>
      <c r="D68" s="8">
        <f>(F68+H68+J68)*2</f>
        <v>8</v>
      </c>
      <c r="E68" s="8">
        <f>5-RIGHT(G68,1)+5-RIGHT(I68,1)+5-RIGHT(K68,1)</f>
        <v>4</v>
      </c>
      <c r="F68" s="5">
        <v>0</v>
      </c>
      <c r="G68" s="5">
        <v>0.5</v>
      </c>
      <c r="H68" s="14">
        <v>3</v>
      </c>
      <c r="I68" s="15">
        <v>32.299999999999997</v>
      </c>
      <c r="J68" s="14">
        <v>1</v>
      </c>
      <c r="K68" s="15">
        <v>32.299999999999997</v>
      </c>
      <c r="L68" s="15">
        <v>3</v>
      </c>
      <c r="M68" s="15">
        <v>32.299999999999997</v>
      </c>
      <c r="Q68"/>
      <c r="U68" s="1" t="s">
        <v>338</v>
      </c>
      <c r="V68" s="14" t="s">
        <v>515</v>
      </c>
      <c r="W68" s="1" t="s">
        <v>258</v>
      </c>
      <c r="X68" s="16">
        <f>X67-1</f>
        <v>15</v>
      </c>
      <c r="Y68" s="1">
        <f>VLOOKUP(LEFT(W68,1),AA$1:AB$75,2)</f>
        <v>3</v>
      </c>
      <c r="Z68" s="1" t="str">
        <f>X68&amp;"."&amp;Y68</f>
        <v>15.3</v>
      </c>
      <c r="AA68" s="1"/>
      <c r="AB68" s="1"/>
    </row>
    <row r="69" spans="1:31">
      <c r="A69" s="1">
        <f>IF(M69=0.5,IF(K69=0.5,IF(I69=0.5,G69,I69),K69),M69)</f>
        <v>49.3</v>
      </c>
      <c r="B69" s="14" t="s">
        <v>872</v>
      </c>
      <c r="C69" s="4">
        <f>D69+E69</f>
        <v>13</v>
      </c>
      <c r="D69" s="8">
        <f>(F69+H69+J69)*2</f>
        <v>8</v>
      </c>
      <c r="E69" s="8">
        <f>5-RIGHT(G69,1)+5-RIGHT(I69,1)+5-RIGHT(K69,1)</f>
        <v>5</v>
      </c>
      <c r="F69" s="5">
        <v>0</v>
      </c>
      <c r="G69" s="5">
        <v>0.5</v>
      </c>
      <c r="H69" s="14">
        <v>3</v>
      </c>
      <c r="I69" s="15">
        <v>49.2</v>
      </c>
      <c r="J69" s="14">
        <v>1</v>
      </c>
      <c r="K69" s="15">
        <v>49.3</v>
      </c>
      <c r="L69" s="5">
        <v>0</v>
      </c>
      <c r="M69" s="5">
        <v>0.5</v>
      </c>
      <c r="Q69"/>
      <c r="U69" s="1" t="s">
        <v>335</v>
      </c>
      <c r="V69" s="14" t="s">
        <v>198</v>
      </c>
      <c r="W69" s="1" t="s">
        <v>257</v>
      </c>
      <c r="X69" s="16">
        <f>X68+1</f>
        <v>16</v>
      </c>
      <c r="Y69" s="1">
        <f>VLOOKUP(LEFT(W69,1),AA$1:AB$75,2)</f>
        <v>2</v>
      </c>
      <c r="Z69" s="1" t="str">
        <f>X69&amp;"."&amp;Y69</f>
        <v>16.2</v>
      </c>
      <c r="AA69" s="1"/>
      <c r="AB69" s="1"/>
    </row>
    <row r="70" spans="1:31">
      <c r="A70" s="1">
        <f>IF(M70=0.5,IF(K70=0.5,IF(I70=0.5,G70,I70),K70),M70)</f>
        <v>16.399999999999999</v>
      </c>
      <c r="B70" s="14" t="s">
        <v>857</v>
      </c>
      <c r="C70" s="4">
        <f>D70+E70</f>
        <v>12</v>
      </c>
      <c r="D70" s="8">
        <f>(F70+H70+J70)*2</f>
        <v>8</v>
      </c>
      <c r="E70" s="8">
        <f>5-RIGHT(G70,1)+5-RIGHT(I70,1)+5-RIGHT(K70,1)</f>
        <v>4</v>
      </c>
      <c r="F70" s="5">
        <v>0</v>
      </c>
      <c r="G70" s="5">
        <v>0.5</v>
      </c>
      <c r="H70" s="14">
        <v>3</v>
      </c>
      <c r="I70" s="15">
        <v>16.2</v>
      </c>
      <c r="J70" s="14">
        <v>1</v>
      </c>
      <c r="K70" s="15">
        <v>16.399999999999999</v>
      </c>
      <c r="L70" s="5">
        <v>0</v>
      </c>
      <c r="M70" s="5">
        <v>0.5</v>
      </c>
      <c r="Q70"/>
      <c r="U70" s="1" t="s">
        <v>348</v>
      </c>
      <c r="V70" s="14" t="s">
        <v>516</v>
      </c>
      <c r="W70" s="1" t="s">
        <v>260</v>
      </c>
      <c r="X70" s="16">
        <f>X69-3</f>
        <v>13</v>
      </c>
      <c r="Y70" s="1">
        <f>VLOOKUP(LEFT(W70,1),AA$1:AB$75,2)</f>
        <v>1</v>
      </c>
      <c r="Z70" s="1" t="str">
        <f>X70&amp;"."&amp;Y70</f>
        <v>13.1</v>
      </c>
      <c r="AA70" s="1"/>
      <c r="AB70" s="1"/>
    </row>
    <row r="71" spans="1:31">
      <c r="A71" s="1">
        <f>IF(M71=0.5,IF(K71=0.5,IF(I71=0.5,G71,I71),K71),M71)</f>
        <v>1.3</v>
      </c>
      <c r="B71" s="14" t="s">
        <v>849</v>
      </c>
      <c r="C71" s="4">
        <f>D71+E71</f>
        <v>8</v>
      </c>
      <c r="D71" s="8">
        <f>(F71+H71+J71)*2</f>
        <v>6</v>
      </c>
      <c r="E71" s="8">
        <f>5-RIGHT(G71,1)+5-RIGHT(I71,1)+5-RIGHT(K71,1)</f>
        <v>2</v>
      </c>
      <c r="F71" s="5">
        <v>0</v>
      </c>
      <c r="G71" s="5">
        <v>0.5</v>
      </c>
      <c r="H71" s="14">
        <v>3</v>
      </c>
      <c r="I71" s="15">
        <v>1.3</v>
      </c>
      <c r="J71" s="5">
        <v>0</v>
      </c>
      <c r="K71" s="5">
        <v>0.5</v>
      </c>
      <c r="L71" s="15">
        <v>2</v>
      </c>
      <c r="M71" s="15">
        <v>1.3</v>
      </c>
      <c r="Q71"/>
      <c r="U71" s="1" t="s">
        <v>341</v>
      </c>
      <c r="V71" s="14" t="s">
        <v>921</v>
      </c>
      <c r="W71" s="1" t="s">
        <v>259</v>
      </c>
      <c r="X71" s="16">
        <f t="shared" ref="X71" si="10">X70+1</f>
        <v>14</v>
      </c>
      <c r="Y71" s="1">
        <f>VLOOKUP(LEFT(W71,1),AA$1:AB$75,2)</f>
        <v>4</v>
      </c>
      <c r="Z71" s="1" t="str">
        <f>X71&amp;"."&amp;Y71</f>
        <v>14.4</v>
      </c>
      <c r="AA71" s="1"/>
      <c r="AB71" s="1"/>
    </row>
    <row r="72" spans="1:31">
      <c r="A72" s="1">
        <f>IF(M72=0.5,IF(K72=0.5,IF(I72=0.5,G72,I72),K72),M72)</f>
        <v>23.1</v>
      </c>
      <c r="B72" s="14" t="s">
        <v>616</v>
      </c>
      <c r="C72" s="4">
        <f>D72+E72</f>
        <v>35</v>
      </c>
      <c r="D72" s="8">
        <f>(F72+H72+J72)*2</f>
        <v>24</v>
      </c>
      <c r="E72" s="8">
        <f>5-RIGHT(G72,1)+5-RIGHT(I72,1)+5-RIGHT(K72,1)</f>
        <v>11</v>
      </c>
      <c r="F72" s="14">
        <v>7</v>
      </c>
      <c r="G72" s="15">
        <v>23.1</v>
      </c>
      <c r="H72" s="14">
        <v>2</v>
      </c>
      <c r="I72" s="15">
        <v>23.2</v>
      </c>
      <c r="J72" s="14">
        <v>3</v>
      </c>
      <c r="K72" s="15">
        <v>23.1</v>
      </c>
      <c r="L72" s="15">
        <v>2</v>
      </c>
      <c r="M72" s="15">
        <v>23.1</v>
      </c>
      <c r="Q72"/>
      <c r="X72" s="1"/>
      <c r="Y72" s="1"/>
      <c r="Z72" s="1"/>
      <c r="AA72" s="1"/>
      <c r="AB72" s="1"/>
      <c r="AC72" s="1"/>
      <c r="AD72" s="1"/>
      <c r="AE72" s="1"/>
    </row>
    <row r="73" spans="1:31">
      <c r="A73" s="1">
        <f>IF(M73=0.5,IF(K73=0.5,IF(I73=0.5,G73,I73),K73),M73)</f>
        <v>18.100000000000001</v>
      </c>
      <c r="B73" s="14" t="s">
        <v>577</v>
      </c>
      <c r="C73" s="4">
        <f>D73+E73</f>
        <v>27</v>
      </c>
      <c r="D73" s="8">
        <f>(F73+H73+J73)*2</f>
        <v>20</v>
      </c>
      <c r="E73" s="8">
        <f>5-RIGHT(G73,1)+5-RIGHT(I73,1)+5-RIGHT(K73,1)</f>
        <v>7</v>
      </c>
      <c r="F73" s="14">
        <v>5</v>
      </c>
      <c r="G73" s="15">
        <v>18.3</v>
      </c>
      <c r="H73" s="14">
        <v>2</v>
      </c>
      <c r="I73" s="15">
        <v>18.399999999999999</v>
      </c>
      <c r="J73" s="14">
        <v>3</v>
      </c>
      <c r="K73" s="15">
        <v>18.100000000000001</v>
      </c>
      <c r="L73" s="15">
        <v>9</v>
      </c>
      <c r="M73" s="15">
        <v>18.100000000000001</v>
      </c>
      <c r="Q73"/>
      <c r="X73" s="1"/>
      <c r="Y73" s="1"/>
      <c r="Z73" s="1"/>
      <c r="AA73" s="1"/>
      <c r="AB73" s="1"/>
      <c r="AC73" s="1"/>
      <c r="AD73" s="1"/>
      <c r="AE73" s="1"/>
    </row>
    <row r="74" spans="1:31">
      <c r="A74" s="1">
        <f>IF(M74=0.5,IF(K74=0.5,IF(I74=0.5,G74,I74),K74),M74)</f>
        <v>5.0999999999999996</v>
      </c>
      <c r="B74" s="14" t="s">
        <v>506</v>
      </c>
      <c r="C74" s="4">
        <f>D74+E74</f>
        <v>26</v>
      </c>
      <c r="D74" s="8">
        <f>(F74+H74+J74)*2</f>
        <v>20</v>
      </c>
      <c r="E74" s="8">
        <f>5-RIGHT(G74,1)+5-RIGHT(I74,1)+5-RIGHT(K74,1)</f>
        <v>6</v>
      </c>
      <c r="F74" s="14">
        <v>4</v>
      </c>
      <c r="G74" s="15">
        <v>5.2</v>
      </c>
      <c r="H74" s="14">
        <v>2</v>
      </c>
      <c r="I74" s="15">
        <v>5.4</v>
      </c>
      <c r="J74" s="15">
        <v>4</v>
      </c>
      <c r="K74" s="15">
        <v>5.3</v>
      </c>
      <c r="L74" s="15">
        <v>4</v>
      </c>
      <c r="M74" s="15">
        <v>5.0999999999999996</v>
      </c>
      <c r="Q74"/>
      <c r="U74" s="1" t="s">
        <v>393</v>
      </c>
      <c r="V74" s="1" t="s">
        <v>46</v>
      </c>
      <c r="W74" s="1" t="s">
        <v>257</v>
      </c>
      <c r="X74" s="17">
        <v>17</v>
      </c>
      <c r="Y74" s="1">
        <f>VLOOKUP(LEFT(W74,1),AA$1:AB$75,2)</f>
        <v>2</v>
      </c>
      <c r="Z74" s="1" t="str">
        <f t="shared" ref="Z74:Z137" si="11">X74&amp;"."&amp;Y74</f>
        <v>17.2</v>
      </c>
      <c r="AA74" s="1"/>
      <c r="AB74" s="1"/>
      <c r="AC74" s="1"/>
      <c r="AD74" s="1"/>
    </row>
    <row r="75" spans="1:31">
      <c r="A75" s="1">
        <f>IF(M75=0.5,IF(K75=0.5,IF(I75=0.5,G75,I75),K75),M75)</f>
        <v>22.3</v>
      </c>
      <c r="B75" s="14" t="s">
        <v>584</v>
      </c>
      <c r="C75" s="4">
        <f>D75+E75</f>
        <v>23</v>
      </c>
      <c r="D75" s="8">
        <f>(F75+H75+J75)*2</f>
        <v>14</v>
      </c>
      <c r="E75" s="8">
        <f>5-RIGHT(G75,1)+5-RIGHT(I75,1)+5-RIGHT(K75,1)</f>
        <v>9</v>
      </c>
      <c r="F75" s="14">
        <v>4</v>
      </c>
      <c r="G75" s="15">
        <v>22.1</v>
      </c>
      <c r="H75" s="14">
        <v>2</v>
      </c>
      <c r="I75" s="15">
        <v>22.2</v>
      </c>
      <c r="J75" s="14">
        <v>1</v>
      </c>
      <c r="K75" s="15">
        <v>22.3</v>
      </c>
      <c r="L75" s="5">
        <v>0</v>
      </c>
      <c r="M75" s="5">
        <v>0.5</v>
      </c>
      <c r="Q75"/>
      <c r="U75" s="1" t="s">
        <v>394</v>
      </c>
      <c r="V75" s="1" t="s">
        <v>863</v>
      </c>
      <c r="W75" s="1" t="s">
        <v>258</v>
      </c>
      <c r="X75" s="16">
        <f>X74+1</f>
        <v>18</v>
      </c>
      <c r="Y75" s="1">
        <f>VLOOKUP(LEFT(W75,1),AA$1:AB$75,2)</f>
        <v>3</v>
      </c>
      <c r="Z75" s="1" t="str">
        <f t="shared" si="11"/>
        <v>18.3</v>
      </c>
      <c r="AA75" s="1"/>
      <c r="AB75" s="1"/>
      <c r="AC75" s="1"/>
      <c r="AD75" s="1"/>
    </row>
    <row r="76" spans="1:31">
      <c r="A76" s="1">
        <f>IF(M76=0.5,IF(K76=0.5,IF(I76=0.5,G76,I76),K76),M76)</f>
        <v>56.2</v>
      </c>
      <c r="B76" s="14" t="s">
        <v>748</v>
      </c>
      <c r="C76" s="4">
        <f>D76+E76</f>
        <v>26</v>
      </c>
      <c r="D76" s="8">
        <f>(F76+H76+J76)*2</f>
        <v>16</v>
      </c>
      <c r="E76" s="8">
        <f>5-RIGHT(G76,1)+5-RIGHT(I76,1)+5-RIGHT(K76,1)</f>
        <v>10</v>
      </c>
      <c r="F76" s="14">
        <v>3</v>
      </c>
      <c r="G76" s="15">
        <v>56.1</v>
      </c>
      <c r="H76" s="14">
        <v>2</v>
      </c>
      <c r="I76" s="14">
        <v>56.2</v>
      </c>
      <c r="J76" s="14">
        <v>3</v>
      </c>
      <c r="K76" s="15">
        <v>56.2</v>
      </c>
      <c r="L76" s="15">
        <v>2</v>
      </c>
      <c r="M76" s="15">
        <v>56.2</v>
      </c>
      <c r="Q76"/>
      <c r="U76" s="1" t="s">
        <v>395</v>
      </c>
      <c r="V76" s="1" t="s">
        <v>501</v>
      </c>
      <c r="W76" s="1" t="s">
        <v>259</v>
      </c>
      <c r="X76" s="16">
        <f>X75+1</f>
        <v>19</v>
      </c>
      <c r="Y76" s="1">
        <f>VLOOKUP(LEFT(W76,1),AA$1:AB$75,2)</f>
        <v>4</v>
      </c>
      <c r="Z76" s="1" t="str">
        <f t="shared" si="11"/>
        <v>19.4</v>
      </c>
      <c r="AC76" s="1"/>
      <c r="AD76" s="1"/>
    </row>
    <row r="77" spans="1:31">
      <c r="A77" s="1">
        <f>IF(M77=0.5,IF(K77=0.5,IF(I77=0.5,G77,I77),K77),M77)</f>
        <v>35.200000000000003</v>
      </c>
      <c r="B77" s="14" t="s">
        <v>661</v>
      </c>
      <c r="C77" s="4">
        <f>D77+E77</f>
        <v>24</v>
      </c>
      <c r="D77" s="8">
        <f>(F77+H77+J77)*2</f>
        <v>14</v>
      </c>
      <c r="E77" s="8">
        <f>5-RIGHT(G77,1)+5-RIGHT(I77,1)+5-RIGHT(K77,1)</f>
        <v>10</v>
      </c>
      <c r="F77" s="14">
        <v>3</v>
      </c>
      <c r="G77" s="15">
        <v>35.1</v>
      </c>
      <c r="H77" s="14">
        <v>2</v>
      </c>
      <c r="I77" s="15">
        <v>35.200000000000003</v>
      </c>
      <c r="J77" s="14">
        <v>2</v>
      </c>
      <c r="K77" s="15">
        <v>35.200000000000003</v>
      </c>
      <c r="L77" s="15">
        <v>3</v>
      </c>
      <c r="M77" s="15">
        <v>35.200000000000003</v>
      </c>
      <c r="Q77"/>
      <c r="U77" s="1" t="s">
        <v>396</v>
      </c>
      <c r="V77" s="1" t="s">
        <v>608</v>
      </c>
      <c r="W77" s="1" t="s">
        <v>260</v>
      </c>
      <c r="X77" s="16">
        <f>X76+1</f>
        <v>20</v>
      </c>
      <c r="Y77" s="1">
        <f>VLOOKUP(LEFT(W77,1),AA$1:AB$75,2)</f>
        <v>1</v>
      </c>
      <c r="Z77" s="1" t="str">
        <f t="shared" si="11"/>
        <v>20.1</v>
      </c>
      <c r="AC77" s="1"/>
      <c r="AD77" s="1"/>
    </row>
    <row r="78" spans="1:31">
      <c r="A78" s="1">
        <f>IF(M78=0.5,IF(K78=0.5,IF(I78=0.5,G78,I78),K78),M78)</f>
        <v>63.3</v>
      </c>
      <c r="B78" s="14" t="s">
        <v>759</v>
      </c>
      <c r="C78" s="4">
        <f>D78+E78</f>
        <v>17</v>
      </c>
      <c r="D78" s="8">
        <f>(F78+H78+J78)*2</f>
        <v>14</v>
      </c>
      <c r="E78" s="8">
        <f>5-RIGHT(G78,1)+5-RIGHT(I78,1)+5-RIGHT(K78,1)</f>
        <v>3</v>
      </c>
      <c r="F78" s="14">
        <v>3</v>
      </c>
      <c r="G78" s="15">
        <v>63.4</v>
      </c>
      <c r="H78" s="14">
        <v>2</v>
      </c>
      <c r="I78" s="14">
        <v>63.4</v>
      </c>
      <c r="J78" s="14">
        <v>2</v>
      </c>
      <c r="K78" s="15">
        <v>63.4</v>
      </c>
      <c r="L78" s="14">
        <v>2</v>
      </c>
      <c r="M78" s="15">
        <v>63.3</v>
      </c>
      <c r="Q78"/>
      <c r="U78" s="1" t="s">
        <v>397</v>
      </c>
      <c r="V78" s="1" t="s">
        <v>501</v>
      </c>
      <c r="W78" s="1" t="s">
        <v>257</v>
      </c>
      <c r="X78" s="16">
        <f>X77-1</f>
        <v>19</v>
      </c>
      <c r="Y78" s="1">
        <f>VLOOKUP(LEFT(W78,1),AA$1:AB$75,2)</f>
        <v>2</v>
      </c>
      <c r="Z78" s="1" t="str">
        <f t="shared" si="11"/>
        <v>19.2</v>
      </c>
      <c r="AC78" s="1"/>
      <c r="AD78" s="1"/>
    </row>
    <row r="79" spans="1:31">
      <c r="A79" s="1">
        <f>IF(M79=0.5,IF(K79=0.5,IF(I79=0.5,G79,I79),K79),M79)</f>
        <v>35.299999999999997</v>
      </c>
      <c r="B79" s="14" t="s">
        <v>627</v>
      </c>
      <c r="C79" s="4">
        <f>D79+E79</f>
        <v>21</v>
      </c>
      <c r="D79" s="8">
        <f>(F79+H79+J79)*2</f>
        <v>14</v>
      </c>
      <c r="E79" s="8">
        <f>5-RIGHT(G79,1)+5-RIGHT(I79,1)+5-RIGHT(K79,1)</f>
        <v>7</v>
      </c>
      <c r="F79" s="14">
        <v>3</v>
      </c>
      <c r="G79" s="15">
        <v>35.200000000000003</v>
      </c>
      <c r="H79" s="14">
        <v>2</v>
      </c>
      <c r="I79" s="15">
        <v>35.299999999999997</v>
      </c>
      <c r="J79" s="14">
        <v>2</v>
      </c>
      <c r="K79" s="15">
        <v>35.299999999999997</v>
      </c>
      <c r="L79" s="15">
        <v>2</v>
      </c>
      <c r="M79" s="15">
        <v>35.299999999999997</v>
      </c>
      <c r="Q79"/>
      <c r="U79" s="1" t="s">
        <v>398</v>
      </c>
      <c r="V79" s="1" t="s">
        <v>862</v>
      </c>
      <c r="W79" s="1" t="s">
        <v>258</v>
      </c>
      <c r="X79" s="16">
        <f>X78+1</f>
        <v>20</v>
      </c>
      <c r="Y79" s="1">
        <f>VLOOKUP(LEFT(W79,1),AA$1:AB$75,2)</f>
        <v>3</v>
      </c>
      <c r="Z79" s="1" t="str">
        <f t="shared" si="11"/>
        <v>20.3</v>
      </c>
      <c r="AC79" s="1"/>
      <c r="AD79" s="1"/>
    </row>
    <row r="80" spans="1:31">
      <c r="A80" s="1">
        <f>IF(M80=0.5,IF(K80=0.5,IF(I80=0.5,G80,I80),K80),M80)</f>
        <v>23.4</v>
      </c>
      <c r="B80" s="14" t="s">
        <v>582</v>
      </c>
      <c r="C80" s="4">
        <f>D80+E80</f>
        <v>17</v>
      </c>
      <c r="D80" s="8">
        <f>(F80+H80+J80)*2</f>
        <v>14</v>
      </c>
      <c r="E80" s="8">
        <f>5-RIGHT(G80,1)+5-RIGHT(I80,1)+5-RIGHT(K80,1)</f>
        <v>3</v>
      </c>
      <c r="F80" s="14">
        <v>3</v>
      </c>
      <c r="G80" s="15">
        <v>23.4</v>
      </c>
      <c r="H80" s="14">
        <v>2</v>
      </c>
      <c r="I80" s="15">
        <v>23.4</v>
      </c>
      <c r="J80" s="15">
        <v>2</v>
      </c>
      <c r="K80" s="15">
        <v>23.4</v>
      </c>
      <c r="L80" s="15">
        <v>2</v>
      </c>
      <c r="M80" s="15">
        <v>23.4</v>
      </c>
      <c r="Q80"/>
      <c r="U80" s="1" t="s">
        <v>399</v>
      </c>
      <c r="V80" s="1" t="s">
        <v>576</v>
      </c>
      <c r="W80" s="1" t="s">
        <v>259</v>
      </c>
      <c r="X80" s="16">
        <f>X79-3</f>
        <v>17</v>
      </c>
      <c r="Y80" s="1">
        <f>VLOOKUP(LEFT(W80,1),AA$1:AB$75,2)</f>
        <v>4</v>
      </c>
      <c r="Z80" s="1" t="str">
        <f t="shared" si="11"/>
        <v>17.4</v>
      </c>
      <c r="AC80" s="1"/>
      <c r="AD80" s="1"/>
    </row>
    <row r="81" spans="1:30">
      <c r="A81" s="1">
        <f>IF(M81=0.5,IF(K81=0.5,IF(I81=0.5,G81,I81),K81),M81)</f>
        <v>9.1999999999999993</v>
      </c>
      <c r="B81" s="14" t="s">
        <v>511</v>
      </c>
      <c r="C81" s="4">
        <f>D81+E81</f>
        <v>20</v>
      </c>
      <c r="D81" s="8">
        <f>(F81+H81+J81)*2</f>
        <v>14</v>
      </c>
      <c r="E81" s="8">
        <f>5-RIGHT(G81,1)+5-RIGHT(I81,1)+5-RIGHT(K81,1)</f>
        <v>6</v>
      </c>
      <c r="F81" s="14">
        <v>3</v>
      </c>
      <c r="G81" s="15">
        <v>9.1999999999999993</v>
      </c>
      <c r="H81" s="14">
        <v>2</v>
      </c>
      <c r="I81" s="15">
        <v>9.4</v>
      </c>
      <c r="J81" s="14">
        <v>2</v>
      </c>
      <c r="K81" s="15">
        <v>9.3000000000000007</v>
      </c>
      <c r="L81" s="15">
        <v>2</v>
      </c>
      <c r="M81" s="15">
        <v>9.1999999999999993</v>
      </c>
      <c r="Q81"/>
      <c r="U81" s="1" t="s">
        <v>400</v>
      </c>
      <c r="V81" s="1" t="s">
        <v>577</v>
      </c>
      <c r="W81" s="1" t="s">
        <v>260</v>
      </c>
      <c r="X81" s="16">
        <f t="shared" ref="X81" si="12">X80+1</f>
        <v>18</v>
      </c>
      <c r="Y81" s="1">
        <f>VLOOKUP(LEFT(W81,1),AA$1:AB$75,2)</f>
        <v>1</v>
      </c>
      <c r="Z81" s="1" t="str">
        <f t="shared" si="11"/>
        <v>18.1</v>
      </c>
      <c r="AC81" s="1"/>
      <c r="AD81" s="1"/>
    </row>
    <row r="82" spans="1:30">
      <c r="A82" s="1">
        <f>IF(M82=0.5,IF(K82=0.5,IF(I82=0.5,G82,I82),K82),M82)</f>
        <v>59.3</v>
      </c>
      <c r="B82" s="14" t="s">
        <v>764</v>
      </c>
      <c r="C82" s="4">
        <f>D82+E82</f>
        <v>19</v>
      </c>
      <c r="D82" s="8">
        <f>(F82+H82+J82)*2</f>
        <v>12</v>
      </c>
      <c r="E82" s="8">
        <f>5-RIGHT(G82,1)+5-RIGHT(I82,1)+5-RIGHT(K82,1)</f>
        <v>7</v>
      </c>
      <c r="F82" s="14">
        <v>3</v>
      </c>
      <c r="G82" s="15">
        <v>59.1</v>
      </c>
      <c r="H82" s="14">
        <v>2</v>
      </c>
      <c r="I82" s="14">
        <v>59.4</v>
      </c>
      <c r="J82" s="14">
        <v>1</v>
      </c>
      <c r="K82" s="15">
        <v>59.3</v>
      </c>
      <c r="L82" s="5">
        <v>0</v>
      </c>
      <c r="M82" s="5">
        <v>0.5</v>
      </c>
      <c r="Q82"/>
      <c r="U82" s="1" t="s">
        <v>401</v>
      </c>
      <c r="V82" s="1" t="s">
        <v>898</v>
      </c>
      <c r="W82" s="1" t="s">
        <v>257</v>
      </c>
      <c r="X82" s="17">
        <f>X74+4</f>
        <v>21</v>
      </c>
      <c r="Y82" s="1">
        <f>VLOOKUP(LEFT(W82,1),AA$1:AB$75,2)</f>
        <v>2</v>
      </c>
      <c r="Z82" s="1" t="str">
        <f t="shared" si="11"/>
        <v>21.2</v>
      </c>
      <c r="AC82" s="1"/>
      <c r="AD82" s="1"/>
    </row>
    <row r="83" spans="1:30">
      <c r="A83" s="1">
        <f>IF(M83=0.5,IF(K83=0.5,IF(I83=0.5,G83,I83),K83),M83)</f>
        <v>49.2</v>
      </c>
      <c r="B83" s="14" t="s">
        <v>913</v>
      </c>
      <c r="C83" s="4">
        <f>D83+E83</f>
        <v>21</v>
      </c>
      <c r="D83" s="8">
        <f>(F83+H83+J83)*2</f>
        <v>12</v>
      </c>
      <c r="E83" s="8">
        <f>5-RIGHT(G83,1)+5-RIGHT(I83,1)+5-RIGHT(K83,1)</f>
        <v>9</v>
      </c>
      <c r="F83" s="14">
        <v>3</v>
      </c>
      <c r="G83" s="15">
        <v>49.1</v>
      </c>
      <c r="H83" s="14">
        <v>2</v>
      </c>
      <c r="I83" s="14">
        <v>49.3</v>
      </c>
      <c r="J83" s="14">
        <v>1</v>
      </c>
      <c r="K83" s="15">
        <v>49.2</v>
      </c>
      <c r="L83" s="5">
        <v>0</v>
      </c>
      <c r="M83" s="5">
        <v>0.5</v>
      </c>
      <c r="Q83"/>
      <c r="U83" s="1" t="s">
        <v>402</v>
      </c>
      <c r="V83" s="1" t="s">
        <v>551</v>
      </c>
      <c r="W83" s="1" t="s">
        <v>258</v>
      </c>
      <c r="X83" s="16">
        <f>X82+1</f>
        <v>22</v>
      </c>
      <c r="Y83" s="1">
        <f>VLOOKUP(LEFT(W83,1),AA$1:AB$75,2)</f>
        <v>3</v>
      </c>
      <c r="Z83" s="1" t="str">
        <f t="shared" si="11"/>
        <v>22.3</v>
      </c>
      <c r="AC83" s="1"/>
      <c r="AD83" s="1"/>
    </row>
    <row r="84" spans="1:30">
      <c r="A84" s="1">
        <f>IF(M84=0.5,IF(K84=0.5,IF(I84=0.5,G84,I84),K84),M84)</f>
        <v>16.399999999999999</v>
      </c>
      <c r="B84" s="14" t="s">
        <v>514</v>
      </c>
      <c r="C84" s="4">
        <f>D84+E84</f>
        <v>15</v>
      </c>
      <c r="D84" s="8">
        <f>(F84+H84+J84)*2</f>
        <v>10</v>
      </c>
      <c r="E84" s="8">
        <f>5-RIGHT(G84,1)+5-RIGHT(I84,1)+5-RIGHT(K84,1)</f>
        <v>5</v>
      </c>
      <c r="F84" s="14">
        <v>3</v>
      </c>
      <c r="G84" s="15">
        <v>16.100000000000001</v>
      </c>
      <c r="H84" s="14">
        <v>2</v>
      </c>
      <c r="I84" s="15">
        <v>16.399999999999999</v>
      </c>
      <c r="J84" s="5">
        <v>0</v>
      </c>
      <c r="K84" s="5">
        <v>0.5</v>
      </c>
      <c r="L84" s="5">
        <v>0</v>
      </c>
      <c r="M84" s="5">
        <v>0.5</v>
      </c>
      <c r="Q84"/>
      <c r="U84" s="1" t="s">
        <v>403</v>
      </c>
      <c r="V84" s="1" t="s">
        <v>582</v>
      </c>
      <c r="W84" s="1" t="s">
        <v>259</v>
      </c>
      <c r="X84" s="16">
        <f>X83+1</f>
        <v>23</v>
      </c>
      <c r="Y84" s="1">
        <f>VLOOKUP(LEFT(W84,1),AA$1:AB$75,2)</f>
        <v>4</v>
      </c>
      <c r="Z84" s="1" t="str">
        <f t="shared" si="11"/>
        <v>23.4</v>
      </c>
      <c r="AC84" s="1"/>
      <c r="AD84" s="1"/>
    </row>
    <row r="85" spans="1:30">
      <c r="A85" s="1">
        <f>IF(M85=0.5,IF(K85=0.5,IF(I85=0.5,G85,I85),K85),M85)</f>
        <v>18.100000000000001</v>
      </c>
      <c r="B85" s="14" t="s">
        <v>578</v>
      </c>
      <c r="C85" s="4">
        <f>D85+E85</f>
        <v>18</v>
      </c>
      <c r="D85" s="8">
        <f>(F85+H85+J85)*2</f>
        <v>10</v>
      </c>
      <c r="E85" s="8">
        <f>5-RIGHT(G85,1)+5-RIGHT(I85,1)+5-RIGHT(K85,1)</f>
        <v>8</v>
      </c>
      <c r="F85" s="14">
        <v>3</v>
      </c>
      <c r="G85" s="15">
        <v>18.100000000000001</v>
      </c>
      <c r="H85" s="14">
        <v>2</v>
      </c>
      <c r="I85" s="15">
        <v>18.100000000000001</v>
      </c>
      <c r="J85" s="5">
        <v>0</v>
      </c>
      <c r="K85" s="5">
        <v>0.5</v>
      </c>
      <c r="L85" s="5">
        <v>0</v>
      </c>
      <c r="M85" s="5">
        <v>0.5</v>
      </c>
      <c r="Q85"/>
      <c r="U85" s="1" t="s">
        <v>404</v>
      </c>
      <c r="V85" s="1" t="s">
        <v>501</v>
      </c>
      <c r="W85" s="1" t="s">
        <v>260</v>
      </c>
      <c r="X85" s="16">
        <f>X84+1</f>
        <v>24</v>
      </c>
      <c r="Y85" s="1">
        <f>VLOOKUP(LEFT(W85,1),AA$1:AB$75,2)</f>
        <v>1</v>
      </c>
      <c r="Z85" s="1" t="str">
        <f t="shared" si="11"/>
        <v>24.1</v>
      </c>
      <c r="AC85" s="1"/>
      <c r="AD85" s="1"/>
    </row>
    <row r="86" spans="1:30">
      <c r="A86" s="1">
        <f>IF(M86=0.5,IF(K86=0.5,IF(I86=0.5,G86,I86),K86),M86)</f>
        <v>55.2</v>
      </c>
      <c r="B86" s="14" t="s">
        <v>888</v>
      </c>
      <c r="C86" s="4">
        <f>D86+E86</f>
        <v>17</v>
      </c>
      <c r="D86" s="8">
        <f>(F86+H86+J86)*2</f>
        <v>10</v>
      </c>
      <c r="E86" s="8">
        <f>5-RIGHT(G86,1)+5-RIGHT(I86,1)+5-RIGHT(K86,1)</f>
        <v>7</v>
      </c>
      <c r="F86" s="14">
        <v>3</v>
      </c>
      <c r="G86" s="15">
        <v>55.1</v>
      </c>
      <c r="H86" s="14">
        <v>2</v>
      </c>
      <c r="I86" s="14">
        <v>55.2</v>
      </c>
      <c r="J86" s="5">
        <v>0</v>
      </c>
      <c r="K86" s="5">
        <v>0.5</v>
      </c>
      <c r="L86" s="5">
        <v>0</v>
      </c>
      <c r="M86" s="5">
        <v>0.5</v>
      </c>
      <c r="Q86"/>
      <c r="U86" s="1" t="s">
        <v>405</v>
      </c>
      <c r="V86" s="1" t="s">
        <v>586</v>
      </c>
      <c r="W86" s="1" t="s">
        <v>257</v>
      </c>
      <c r="X86" s="16">
        <f>X85-1</f>
        <v>23</v>
      </c>
      <c r="Y86" s="1">
        <f>VLOOKUP(LEFT(W86,1),AA$1:AB$75,2)</f>
        <v>2</v>
      </c>
      <c r="Z86" s="1" t="str">
        <f t="shared" si="11"/>
        <v>23.2</v>
      </c>
      <c r="AC86" s="1"/>
      <c r="AD86" s="1"/>
    </row>
    <row r="87" spans="1:30">
      <c r="A87" s="1">
        <f>IF(M87=0.5,IF(K87=0.5,IF(I87=0.5,G87,I87),K87),M87)</f>
        <v>5.3</v>
      </c>
      <c r="B87" s="14" t="s">
        <v>507</v>
      </c>
      <c r="C87" s="4">
        <f>D87+E87</f>
        <v>23</v>
      </c>
      <c r="D87" s="8">
        <f>(F87+H87+J87)*2</f>
        <v>14</v>
      </c>
      <c r="E87" s="8">
        <f>5-RIGHT(G87,1)+5-RIGHT(I87,1)+5-RIGHT(K87,1)</f>
        <v>9</v>
      </c>
      <c r="F87" s="14">
        <v>2</v>
      </c>
      <c r="G87" s="15">
        <v>5.4</v>
      </c>
      <c r="H87" s="14">
        <v>2</v>
      </c>
      <c r="I87" s="15">
        <v>5.0999999999999996</v>
      </c>
      <c r="J87" s="15">
        <v>3</v>
      </c>
      <c r="K87" s="15">
        <v>5.0999999999999996</v>
      </c>
      <c r="L87" s="15">
        <v>3</v>
      </c>
      <c r="M87" s="15">
        <v>5.3</v>
      </c>
      <c r="Q87"/>
      <c r="U87" s="1" t="s">
        <v>406</v>
      </c>
      <c r="V87" s="1" t="s">
        <v>501</v>
      </c>
      <c r="W87" s="1" t="s">
        <v>258</v>
      </c>
      <c r="X87" s="16">
        <f>X86+1</f>
        <v>24</v>
      </c>
      <c r="Y87" s="1">
        <f>VLOOKUP(LEFT(W87,1),AA$1:AB$75,2)</f>
        <v>3</v>
      </c>
      <c r="Z87" s="1" t="str">
        <f t="shared" si="11"/>
        <v>24.3</v>
      </c>
      <c r="AC87" s="1"/>
      <c r="AD87" s="1"/>
    </row>
    <row r="88" spans="1:30">
      <c r="A88" s="1">
        <f>IF(M88=0.5,IF(K88=0.5,IF(I88=0.5,G88,I88),K88),M88)</f>
        <v>5.4</v>
      </c>
      <c r="B88" s="14" t="s">
        <v>540</v>
      </c>
      <c r="C88" s="4">
        <f>D88+E88</f>
        <v>22</v>
      </c>
      <c r="D88" s="8">
        <f>(F88+H88+J88)*2</f>
        <v>14</v>
      </c>
      <c r="E88" s="8">
        <f>5-RIGHT(G88,1)+5-RIGHT(I88,1)+5-RIGHT(K88,1)</f>
        <v>8</v>
      </c>
      <c r="F88" s="14">
        <v>2</v>
      </c>
      <c r="G88" s="15">
        <v>5.3</v>
      </c>
      <c r="H88" s="14">
        <v>2</v>
      </c>
      <c r="I88" s="15">
        <v>5.2</v>
      </c>
      <c r="J88" s="15">
        <v>3</v>
      </c>
      <c r="K88" s="15">
        <v>5.2</v>
      </c>
      <c r="L88" s="15">
        <v>2</v>
      </c>
      <c r="M88" s="15">
        <v>5.4</v>
      </c>
      <c r="Q88"/>
      <c r="U88" s="1" t="s">
        <v>407</v>
      </c>
      <c r="V88" s="1" t="s">
        <v>544</v>
      </c>
      <c r="W88" s="1" t="s">
        <v>259</v>
      </c>
      <c r="X88" s="16">
        <f>X87-3</f>
        <v>21</v>
      </c>
      <c r="Y88" s="1">
        <f>VLOOKUP(LEFT(W88,1),AA$1:AB$75,2)</f>
        <v>4</v>
      </c>
      <c r="Z88" s="1" t="str">
        <f t="shared" si="11"/>
        <v>21.4</v>
      </c>
      <c r="AC88" s="1"/>
      <c r="AD88" s="1"/>
    </row>
    <row r="89" spans="1:30">
      <c r="A89" s="1">
        <f>IF(M89=0.5,IF(K89=0.5,IF(I89=0.5,G89,I89),K89),M89)</f>
        <v>51.1</v>
      </c>
      <c r="B89" s="14" t="s">
        <v>773</v>
      </c>
      <c r="C89" s="4">
        <f>D89+E89</f>
        <v>25</v>
      </c>
      <c r="D89" s="8">
        <f>(F89+H89+J89)*2</f>
        <v>14</v>
      </c>
      <c r="E89" s="8">
        <f>5-RIGHT(G89,1)+5-RIGHT(I89,1)+5-RIGHT(K89,1)</f>
        <v>11</v>
      </c>
      <c r="F89" s="14">
        <v>2</v>
      </c>
      <c r="G89" s="15">
        <v>51.1</v>
      </c>
      <c r="H89" s="14">
        <v>2</v>
      </c>
      <c r="I89" s="14">
        <v>51.2</v>
      </c>
      <c r="J89" s="14">
        <v>3</v>
      </c>
      <c r="K89" s="15">
        <v>51.1</v>
      </c>
      <c r="L89" s="5">
        <v>0</v>
      </c>
      <c r="M89" s="5">
        <v>0.5</v>
      </c>
      <c r="Q89"/>
      <c r="U89" s="1" t="s">
        <v>408</v>
      </c>
      <c r="V89" s="1" t="s">
        <v>548</v>
      </c>
      <c r="W89" s="1" t="s">
        <v>260</v>
      </c>
      <c r="X89" s="16">
        <f t="shared" ref="X89" si="13">X88+1</f>
        <v>22</v>
      </c>
      <c r="Y89" s="1">
        <f>VLOOKUP(LEFT(W89,1),AA$1:AB$75,2)</f>
        <v>1</v>
      </c>
      <c r="Z89" s="1" t="str">
        <f t="shared" si="11"/>
        <v>22.1</v>
      </c>
      <c r="AC89" s="1"/>
      <c r="AD89" s="1"/>
    </row>
    <row r="90" spans="1:30">
      <c r="A90" s="1">
        <f>IF(M90=0.5,IF(K90=0.5,IF(I90=0.5,G90,I90),K90),M90)</f>
        <v>1.4</v>
      </c>
      <c r="B90" s="14" t="s">
        <v>500</v>
      </c>
      <c r="C90" s="4">
        <f>D90+E90</f>
        <v>19</v>
      </c>
      <c r="D90" s="8">
        <f>(F90+H90+J90)*2</f>
        <v>14</v>
      </c>
      <c r="E90" s="8">
        <f>5-RIGHT(G90,1)+5-RIGHT(I90,1)+5-RIGHT(K90,1)</f>
        <v>5</v>
      </c>
      <c r="F90" s="14">
        <v>2</v>
      </c>
      <c r="G90" s="15">
        <v>1.2</v>
      </c>
      <c r="H90" s="14">
        <v>2</v>
      </c>
      <c r="I90" s="15">
        <v>1.4</v>
      </c>
      <c r="J90" s="15">
        <v>3</v>
      </c>
      <c r="K90" s="15">
        <v>1.4</v>
      </c>
      <c r="L90" s="5">
        <v>0</v>
      </c>
      <c r="M90" s="5">
        <v>0.5</v>
      </c>
      <c r="Q90"/>
      <c r="U90" s="1" t="s">
        <v>409</v>
      </c>
      <c r="V90" s="1" t="s">
        <v>501</v>
      </c>
      <c r="W90" s="1" t="s">
        <v>258</v>
      </c>
      <c r="X90" s="17">
        <f>X82-4</f>
        <v>17</v>
      </c>
      <c r="Y90" s="1">
        <f>VLOOKUP(LEFT(W90,1),AA$1:AB$75,2)</f>
        <v>3</v>
      </c>
      <c r="Z90" s="1" t="str">
        <f t="shared" si="11"/>
        <v>17.3</v>
      </c>
      <c r="AC90" s="1"/>
      <c r="AD90" s="1"/>
    </row>
    <row r="91" spans="1:30">
      <c r="A91" s="1">
        <f>IF(M91=0.5,IF(K91=0.5,IF(I91=0.5,G91,I91),K91),M91)</f>
        <v>46.2</v>
      </c>
      <c r="B91" s="14" t="s">
        <v>646</v>
      </c>
      <c r="C91" s="4">
        <f>D91+E91</f>
        <v>20</v>
      </c>
      <c r="D91" s="8">
        <f>(F91+H91+J91)*2</f>
        <v>12</v>
      </c>
      <c r="E91" s="8">
        <f>5-RIGHT(G91,1)+5-RIGHT(I91,1)+5-RIGHT(K91,1)</f>
        <v>8</v>
      </c>
      <c r="F91" s="14">
        <v>2</v>
      </c>
      <c r="G91" s="15">
        <v>47.2</v>
      </c>
      <c r="H91" s="14">
        <v>2</v>
      </c>
      <c r="I91" s="15">
        <v>47.2</v>
      </c>
      <c r="J91" s="14">
        <v>2</v>
      </c>
      <c r="K91" s="15">
        <v>47.3</v>
      </c>
      <c r="L91" s="15">
        <v>3</v>
      </c>
      <c r="M91" s="15">
        <v>46.2</v>
      </c>
      <c r="Q91"/>
      <c r="U91" s="1" t="s">
        <v>410</v>
      </c>
      <c r="V91" s="1" t="s">
        <v>68</v>
      </c>
      <c r="W91" s="1" t="s">
        <v>257</v>
      </c>
      <c r="X91" s="16">
        <f>X90+1</f>
        <v>18</v>
      </c>
      <c r="Y91" s="1">
        <f>VLOOKUP(LEFT(W91,1),AA$1:AB$75,2)</f>
        <v>2</v>
      </c>
      <c r="Z91" s="1" t="str">
        <f t="shared" si="11"/>
        <v>18.2</v>
      </c>
      <c r="AC91" s="1"/>
      <c r="AD91" s="1"/>
    </row>
    <row r="92" spans="1:30">
      <c r="A92" s="1">
        <f>IF(M92=0.5,IF(K92=0.5,IF(I92=0.5,G92,I92),K92),M92)</f>
        <v>38.1</v>
      </c>
      <c r="B92" s="14" t="s">
        <v>666</v>
      </c>
      <c r="C92" s="4">
        <f>D92+E92</f>
        <v>22</v>
      </c>
      <c r="D92" s="8">
        <f>(F92+H92+J92)*2</f>
        <v>12</v>
      </c>
      <c r="E92" s="8">
        <f>5-RIGHT(G92,1)+5-RIGHT(I92,1)+5-RIGHT(K92,1)</f>
        <v>10</v>
      </c>
      <c r="F92" s="14">
        <v>2</v>
      </c>
      <c r="G92" s="15">
        <v>38.200000000000003</v>
      </c>
      <c r="H92" s="14">
        <v>2</v>
      </c>
      <c r="I92" s="15">
        <v>38.1</v>
      </c>
      <c r="J92" s="14">
        <v>2</v>
      </c>
      <c r="K92" s="15">
        <v>38.200000000000003</v>
      </c>
      <c r="L92" s="15">
        <v>3</v>
      </c>
      <c r="M92" s="15">
        <v>38.1</v>
      </c>
      <c r="Q92"/>
      <c r="U92" s="1" t="s">
        <v>411</v>
      </c>
      <c r="V92" s="1" t="s">
        <v>501</v>
      </c>
      <c r="W92" s="1" t="s">
        <v>260</v>
      </c>
      <c r="X92" s="16">
        <f>X91+1</f>
        <v>19</v>
      </c>
      <c r="Y92" s="1">
        <f>VLOOKUP(LEFT(W92,1),AA$1:AB$75,2)</f>
        <v>1</v>
      </c>
      <c r="Z92" s="1" t="str">
        <f t="shared" si="11"/>
        <v>19.1</v>
      </c>
      <c r="AC92" s="1"/>
      <c r="AD92" s="1"/>
    </row>
    <row r="93" spans="1:30">
      <c r="A93" s="1">
        <f>IF(M93=0.5,IF(K93=0.5,IF(I93=0.5,G93,I93),K93),M93)</f>
        <v>1.2</v>
      </c>
      <c r="B93" s="14" t="s">
        <v>539</v>
      </c>
      <c r="C93" s="4">
        <f>D93+E93</f>
        <v>22</v>
      </c>
      <c r="D93" s="8">
        <f>(F93+H93+J93)*2</f>
        <v>12</v>
      </c>
      <c r="E93" s="8">
        <f>5-RIGHT(G93,1)+5-RIGHT(I93,1)+5-RIGHT(K93,1)</f>
        <v>10</v>
      </c>
      <c r="F93" s="14">
        <v>2</v>
      </c>
      <c r="G93" s="15">
        <v>1.1000000000000001</v>
      </c>
      <c r="H93" s="14">
        <v>2</v>
      </c>
      <c r="I93" s="15">
        <v>1.1000000000000001</v>
      </c>
      <c r="J93" s="14">
        <v>2</v>
      </c>
      <c r="K93" s="15">
        <v>1.3</v>
      </c>
      <c r="L93" s="15">
        <v>3</v>
      </c>
      <c r="M93" s="15">
        <v>1.2</v>
      </c>
      <c r="Q93"/>
      <c r="U93" s="1" t="s">
        <v>412</v>
      </c>
      <c r="V93" s="1" t="s">
        <v>922</v>
      </c>
      <c r="W93" s="1" t="s">
        <v>259</v>
      </c>
      <c r="X93" s="16">
        <f>X92+1</f>
        <v>20</v>
      </c>
      <c r="Y93" s="1">
        <f>VLOOKUP(LEFT(W93,1),AA$1:AB$75,2)</f>
        <v>4</v>
      </c>
      <c r="Z93" s="1" t="str">
        <f t="shared" si="11"/>
        <v>20.4</v>
      </c>
      <c r="AC93" s="1"/>
      <c r="AD93" s="1"/>
    </row>
    <row r="94" spans="1:30">
      <c r="A94" s="1">
        <f>IF(M94=0.5,IF(K94=0.5,IF(I94=0.5,G94,I94),K94),M94)</f>
        <v>57.1</v>
      </c>
      <c r="B94" s="14" t="s">
        <v>567</v>
      </c>
      <c r="C94" s="4">
        <f>D94+E94</f>
        <v>20</v>
      </c>
      <c r="D94" s="8">
        <f>(F94+H94+J94)*2</f>
        <v>12</v>
      </c>
      <c r="E94" s="8">
        <f>5-RIGHT(G94,1)+5-RIGHT(I94,1)+5-RIGHT(K94,1)</f>
        <v>8</v>
      </c>
      <c r="F94" s="14">
        <v>2</v>
      </c>
      <c r="G94" s="15">
        <v>57.2</v>
      </c>
      <c r="H94" s="14">
        <v>2</v>
      </c>
      <c r="I94" s="14">
        <v>57.3</v>
      </c>
      <c r="J94" s="14">
        <v>2</v>
      </c>
      <c r="K94" s="15">
        <v>57.2</v>
      </c>
      <c r="L94" s="15">
        <v>2</v>
      </c>
      <c r="M94" s="15">
        <v>57.1</v>
      </c>
      <c r="Q94"/>
      <c r="U94" s="1" t="s">
        <v>413</v>
      </c>
      <c r="V94" s="1" t="s">
        <v>501</v>
      </c>
      <c r="W94" s="1" t="s">
        <v>258</v>
      </c>
      <c r="X94" s="16">
        <f>X93-1</f>
        <v>19</v>
      </c>
      <c r="Y94" s="1">
        <f>VLOOKUP(LEFT(W94,1),AA$1:AB$75,2)</f>
        <v>3</v>
      </c>
      <c r="Z94" s="1" t="str">
        <f t="shared" si="11"/>
        <v>19.3</v>
      </c>
      <c r="AC94" s="1"/>
      <c r="AD94" s="1"/>
    </row>
    <row r="95" spans="1:30">
      <c r="A95" s="1">
        <f>IF(M95=0.5,IF(K95=0.5,IF(I95=0.5,G95,I95),K95),M95)</f>
        <v>38.4</v>
      </c>
      <c r="B95" s="14" t="s">
        <v>740</v>
      </c>
      <c r="C95" s="4">
        <f>D95+E95</f>
        <v>17</v>
      </c>
      <c r="D95" s="8">
        <f>(F95+H95+J95)*2</f>
        <v>12</v>
      </c>
      <c r="E95" s="8">
        <f>5-RIGHT(G95,1)+5-RIGHT(I95,1)+5-RIGHT(K95,1)</f>
        <v>5</v>
      </c>
      <c r="F95" s="14">
        <v>2</v>
      </c>
      <c r="G95" s="15">
        <v>38.4</v>
      </c>
      <c r="H95" s="14">
        <v>2</v>
      </c>
      <c r="I95" s="15">
        <v>38.299999999999997</v>
      </c>
      <c r="J95" s="14">
        <v>2</v>
      </c>
      <c r="K95" s="15">
        <v>38.299999999999997</v>
      </c>
      <c r="L95" s="15">
        <v>2</v>
      </c>
      <c r="M95" s="15">
        <v>38.4</v>
      </c>
      <c r="Q95"/>
      <c r="U95" s="1" t="s">
        <v>414</v>
      </c>
      <c r="V95" s="1" t="s">
        <v>580</v>
      </c>
      <c r="W95" s="1" t="s">
        <v>257</v>
      </c>
      <c r="X95" s="16">
        <f>X94+1</f>
        <v>20</v>
      </c>
      <c r="Y95" s="1">
        <f>VLOOKUP(LEFT(W95,1),AA$1:AB$75,2)</f>
        <v>2</v>
      </c>
      <c r="Z95" s="1" t="str">
        <f t="shared" si="11"/>
        <v>20.2</v>
      </c>
      <c r="AC95" s="1"/>
      <c r="AD95" s="1"/>
    </row>
    <row r="96" spans="1:30">
      <c r="A96" s="1">
        <f>IF(M96=0.5,IF(K96=0.5,IF(I96=0.5,G96,I96),K96),M96)</f>
        <v>29.4</v>
      </c>
      <c r="B96" s="14" t="s">
        <v>595</v>
      </c>
      <c r="C96" s="4">
        <f>D96+E96</f>
        <v>15</v>
      </c>
      <c r="D96" s="8">
        <f>(F96+H96+J96)*2</f>
        <v>12</v>
      </c>
      <c r="E96" s="8">
        <f>5-RIGHT(G96,1)+5-RIGHT(I96,1)+5-RIGHT(K96,1)</f>
        <v>3</v>
      </c>
      <c r="F96" s="14">
        <v>2</v>
      </c>
      <c r="G96" s="15">
        <v>29.4</v>
      </c>
      <c r="H96" s="14">
        <v>2</v>
      </c>
      <c r="I96" s="15">
        <v>29.4</v>
      </c>
      <c r="J96" s="14">
        <v>2</v>
      </c>
      <c r="K96" s="15">
        <v>29.4</v>
      </c>
      <c r="L96" s="15">
        <v>2</v>
      </c>
      <c r="M96" s="15">
        <v>29.4</v>
      </c>
      <c r="Q96"/>
      <c r="U96" s="1" t="s">
        <v>415</v>
      </c>
      <c r="V96" s="1" t="s">
        <v>581</v>
      </c>
      <c r="W96" s="1" t="s">
        <v>260</v>
      </c>
      <c r="X96" s="16">
        <f>X95-3</f>
        <v>17</v>
      </c>
      <c r="Y96" s="1">
        <f>VLOOKUP(LEFT(W96,1),AA$1:AB$75,2)</f>
        <v>1</v>
      </c>
      <c r="Z96" s="1" t="str">
        <f t="shared" si="11"/>
        <v>17.1</v>
      </c>
      <c r="AC96" s="1"/>
      <c r="AD96" s="1"/>
    </row>
    <row r="97" spans="1:30">
      <c r="A97" s="1">
        <f>IF(M97=0.5,IF(K97=0.5,IF(I97=0.5,G97,I97),K97),M97)</f>
        <v>29.3</v>
      </c>
      <c r="B97" s="14" t="s">
        <v>912</v>
      </c>
      <c r="C97" s="4">
        <f>D97+E97</f>
        <v>18</v>
      </c>
      <c r="D97" s="8">
        <f>(F97+H97+J97)*2</f>
        <v>12</v>
      </c>
      <c r="E97" s="8">
        <f>5-RIGHT(G97,1)+5-RIGHT(I97,1)+5-RIGHT(K97,1)</f>
        <v>6</v>
      </c>
      <c r="F97" s="14">
        <v>2</v>
      </c>
      <c r="G97" s="15">
        <v>29.3</v>
      </c>
      <c r="H97" s="14">
        <v>2</v>
      </c>
      <c r="I97" s="15">
        <v>29.3</v>
      </c>
      <c r="J97" s="14">
        <v>2</v>
      </c>
      <c r="K97" s="15">
        <v>29.3</v>
      </c>
      <c r="L97" s="15">
        <v>2</v>
      </c>
      <c r="M97" s="15">
        <v>29.3</v>
      </c>
      <c r="Q97"/>
      <c r="U97" s="1" t="s">
        <v>416</v>
      </c>
      <c r="V97" s="1" t="s">
        <v>610</v>
      </c>
      <c r="W97" s="1" t="s">
        <v>259</v>
      </c>
      <c r="X97" s="16">
        <f t="shared" ref="X97" si="14">X96+1</f>
        <v>18</v>
      </c>
      <c r="Y97" s="1">
        <f>VLOOKUP(LEFT(W97,1),AA$1:AB$75,2)</f>
        <v>4</v>
      </c>
      <c r="Z97" s="1" t="str">
        <f t="shared" si="11"/>
        <v>18.4</v>
      </c>
      <c r="AC97" s="1"/>
      <c r="AD97" s="1"/>
    </row>
    <row r="98" spans="1:30">
      <c r="A98" s="1">
        <f>IF(M98=0.5,IF(K98=0.5,IF(I98=0.5,G98,I98),K98),M98)</f>
        <v>29.2</v>
      </c>
      <c r="B98" s="14" t="s">
        <v>594</v>
      </c>
      <c r="C98" s="4">
        <f>D98+E98</f>
        <v>21</v>
      </c>
      <c r="D98" s="8">
        <f>(F98+H98+J98)*2</f>
        <v>12</v>
      </c>
      <c r="E98" s="8">
        <f>5-RIGHT(G98,1)+5-RIGHT(I98,1)+5-RIGHT(K98,1)</f>
        <v>9</v>
      </c>
      <c r="F98" s="14">
        <v>2</v>
      </c>
      <c r="G98" s="15">
        <v>29.2</v>
      </c>
      <c r="H98" s="14">
        <v>2</v>
      </c>
      <c r="I98" s="15">
        <v>29.2</v>
      </c>
      <c r="J98" s="14">
        <v>2</v>
      </c>
      <c r="K98" s="15">
        <v>29.2</v>
      </c>
      <c r="L98" s="15">
        <v>2</v>
      </c>
      <c r="M98" s="15">
        <v>29.2</v>
      </c>
      <c r="Q98"/>
      <c r="U98" s="1" t="s">
        <v>417</v>
      </c>
      <c r="V98" s="1" t="s">
        <v>617</v>
      </c>
      <c r="W98" s="1" t="s">
        <v>258</v>
      </c>
      <c r="X98" s="17">
        <f>X90+4</f>
        <v>21</v>
      </c>
      <c r="Y98" s="1">
        <f>VLOOKUP(LEFT(W98,1),AA$1:AB$75,2)</f>
        <v>3</v>
      </c>
      <c r="Z98" s="1" t="str">
        <f t="shared" si="11"/>
        <v>21.3</v>
      </c>
      <c r="AC98" s="1"/>
      <c r="AD98" s="1"/>
    </row>
    <row r="99" spans="1:30">
      <c r="A99" s="1">
        <f>IF(M99=0.5,IF(K99=0.5,IF(I99=0.5,G99,I99),K99),M99)</f>
        <v>14.2</v>
      </c>
      <c r="B99" s="14" t="s">
        <v>518</v>
      </c>
      <c r="C99" s="4">
        <f>D99+E99</f>
        <v>20</v>
      </c>
      <c r="D99" s="8">
        <f>(F99+H99+J99)*2</f>
        <v>12</v>
      </c>
      <c r="E99" s="8">
        <f>5-RIGHT(G99,1)+5-RIGHT(I99,1)+5-RIGHT(K99,1)</f>
        <v>8</v>
      </c>
      <c r="F99" s="14">
        <v>2</v>
      </c>
      <c r="G99" s="15">
        <v>14.1</v>
      </c>
      <c r="H99" s="14">
        <v>2</v>
      </c>
      <c r="I99" s="15">
        <v>14.3</v>
      </c>
      <c r="J99" s="14">
        <v>2</v>
      </c>
      <c r="K99" s="15">
        <v>14.3</v>
      </c>
      <c r="L99" s="15">
        <v>1</v>
      </c>
      <c r="M99" s="15">
        <v>14.2</v>
      </c>
      <c r="Q99"/>
      <c r="U99" s="1" t="s">
        <v>418</v>
      </c>
      <c r="V99" s="1" t="s">
        <v>620</v>
      </c>
      <c r="W99" s="1" t="s">
        <v>257</v>
      </c>
      <c r="X99" s="16">
        <f>X98+1</f>
        <v>22</v>
      </c>
      <c r="Y99" s="1">
        <f>VLOOKUP(LEFT(W99,1),AA$1:AB$75,2)</f>
        <v>2</v>
      </c>
      <c r="Z99" s="1" t="str">
        <f t="shared" si="11"/>
        <v>22.2</v>
      </c>
      <c r="AC99" s="1"/>
      <c r="AD99" s="1"/>
    </row>
    <row r="100" spans="1:30">
      <c r="A100" s="1">
        <f>IF(M100=0.5,IF(K100=0.5,IF(I100=0.5,G100,I100),K100),M100)</f>
        <v>61.4</v>
      </c>
      <c r="B100" s="14" t="s">
        <v>771</v>
      </c>
      <c r="C100" s="4">
        <f>D100+E100</f>
        <v>17</v>
      </c>
      <c r="D100" s="8">
        <f>(F100+H100+J100)*2</f>
        <v>12</v>
      </c>
      <c r="E100" s="8">
        <f>5-RIGHT(G100,1)+5-RIGHT(I100,1)+5-RIGHT(K100,1)</f>
        <v>5</v>
      </c>
      <c r="F100" s="14">
        <v>2</v>
      </c>
      <c r="G100" s="15">
        <v>61.3</v>
      </c>
      <c r="H100" s="14">
        <v>2</v>
      </c>
      <c r="I100" s="14">
        <v>61.3</v>
      </c>
      <c r="J100" s="14">
        <v>2</v>
      </c>
      <c r="K100" s="15">
        <v>61.4</v>
      </c>
      <c r="L100" s="5">
        <v>0</v>
      </c>
      <c r="M100" s="5">
        <v>0.5</v>
      </c>
      <c r="Q100"/>
      <c r="U100" s="1" t="s">
        <v>419</v>
      </c>
      <c r="V100" s="1" t="s">
        <v>616</v>
      </c>
      <c r="W100" s="1" t="s">
        <v>260</v>
      </c>
      <c r="X100" s="16">
        <f>X99+1</f>
        <v>23</v>
      </c>
      <c r="Y100" s="1">
        <f>VLOOKUP(LEFT(W100,1),AA$1:AB$75,2)</f>
        <v>1</v>
      </c>
      <c r="Z100" s="1" t="str">
        <f t="shared" si="11"/>
        <v>23.1</v>
      </c>
      <c r="AC100" s="1"/>
      <c r="AD100" s="1"/>
    </row>
    <row r="101" spans="1:30">
      <c r="A101" s="1">
        <f>IF(M101=0.5,IF(K101=0.5,IF(I101=0.5,G101,I101),K101),M101)</f>
        <v>61.3</v>
      </c>
      <c r="B101" s="14" t="s">
        <v>761</v>
      </c>
      <c r="C101" s="4">
        <f>D101+E101</f>
        <v>16</v>
      </c>
      <c r="D101" s="8">
        <f>(F101+H101+J101)*2</f>
        <v>12</v>
      </c>
      <c r="E101" s="8">
        <f>5-RIGHT(G101,1)+5-RIGHT(I101,1)+5-RIGHT(K101,1)</f>
        <v>4</v>
      </c>
      <c r="F101" s="14">
        <v>2</v>
      </c>
      <c r="G101" s="15">
        <v>61.4</v>
      </c>
      <c r="H101" s="14">
        <v>2</v>
      </c>
      <c r="I101" s="14">
        <v>61.4</v>
      </c>
      <c r="J101" s="14">
        <v>2</v>
      </c>
      <c r="K101" s="15">
        <v>61.3</v>
      </c>
      <c r="L101" s="5">
        <v>0</v>
      </c>
      <c r="M101" s="5">
        <v>0.5</v>
      </c>
      <c r="Q101"/>
      <c r="U101" s="1" t="s">
        <v>420</v>
      </c>
      <c r="V101" s="1" t="s">
        <v>501</v>
      </c>
      <c r="W101" s="1" t="s">
        <v>259</v>
      </c>
      <c r="X101" s="16">
        <f>X100+1</f>
        <v>24</v>
      </c>
      <c r="Y101" s="1">
        <f>VLOOKUP(LEFT(W101,1),AA$1:AB$75,2)</f>
        <v>4</v>
      </c>
      <c r="Z101" s="1" t="str">
        <f t="shared" si="11"/>
        <v>24.4</v>
      </c>
      <c r="AC101" s="1"/>
      <c r="AD101" s="1"/>
    </row>
    <row r="102" spans="1:30">
      <c r="A102" s="1">
        <f>IF(M102=0.5,IF(K102=0.5,IF(I102=0.5,G102,I102),K102),M102)</f>
        <v>42.4</v>
      </c>
      <c r="B102" s="14" t="s">
        <v>649</v>
      </c>
      <c r="C102" s="4">
        <f>D102+E102</f>
        <v>19</v>
      </c>
      <c r="D102" s="8">
        <f>(F102+H102+J102)*2</f>
        <v>12</v>
      </c>
      <c r="E102" s="8">
        <f>5-RIGHT(G102,1)+5-RIGHT(I102,1)+5-RIGHT(K102,1)</f>
        <v>7</v>
      </c>
      <c r="F102" s="14">
        <v>2</v>
      </c>
      <c r="G102" s="15">
        <v>42.2</v>
      </c>
      <c r="H102" s="14">
        <v>2</v>
      </c>
      <c r="I102" s="15">
        <v>42.2</v>
      </c>
      <c r="J102" s="14">
        <v>2</v>
      </c>
      <c r="K102" s="15">
        <v>42.4</v>
      </c>
      <c r="L102" s="5">
        <v>0</v>
      </c>
      <c r="M102" s="5">
        <v>0.5</v>
      </c>
      <c r="Q102"/>
      <c r="U102" s="1" t="s">
        <v>421</v>
      </c>
      <c r="V102" s="1" t="s">
        <v>619</v>
      </c>
      <c r="W102" s="1" t="s">
        <v>258</v>
      </c>
      <c r="X102" s="16">
        <f>X101-1</f>
        <v>23</v>
      </c>
      <c r="Y102" s="1">
        <f>VLOOKUP(LEFT(W102,1),AA$1:AB$75,2)</f>
        <v>3</v>
      </c>
      <c r="Z102" s="1" t="str">
        <f t="shared" si="11"/>
        <v>23.3</v>
      </c>
      <c r="AC102" s="1"/>
      <c r="AD102" s="1"/>
    </row>
    <row r="103" spans="1:30">
      <c r="A103" s="1">
        <f>IF(M103=0.5,IF(K103=0.5,IF(I103=0.5,G103,I103),K103),M103)</f>
        <v>42.1</v>
      </c>
      <c r="B103" s="14" t="s">
        <v>638</v>
      </c>
      <c r="C103" s="4">
        <f>D103+E103</f>
        <v>22</v>
      </c>
      <c r="D103" s="8">
        <f>(F103+H103+J103)*2</f>
        <v>12</v>
      </c>
      <c r="E103" s="8">
        <f>5-RIGHT(G103,1)+5-RIGHT(I103,1)+5-RIGHT(K103,1)</f>
        <v>10</v>
      </c>
      <c r="F103" s="14">
        <v>2</v>
      </c>
      <c r="G103" s="15">
        <v>42.3</v>
      </c>
      <c r="H103" s="14">
        <v>2</v>
      </c>
      <c r="I103" s="15">
        <v>42.1</v>
      </c>
      <c r="J103" s="14">
        <v>2</v>
      </c>
      <c r="K103" s="15">
        <v>42.1</v>
      </c>
      <c r="L103" s="5">
        <v>0</v>
      </c>
      <c r="M103" s="5">
        <v>0.5</v>
      </c>
      <c r="Q103"/>
      <c r="U103" s="1" t="s">
        <v>422</v>
      </c>
      <c r="V103" s="1" t="s">
        <v>501</v>
      </c>
      <c r="W103" s="1" t="s">
        <v>257</v>
      </c>
      <c r="X103" s="16">
        <f>X102+1</f>
        <v>24</v>
      </c>
      <c r="Y103" s="1">
        <f>VLOOKUP(LEFT(W103,1),AA$1:AB$75,2)</f>
        <v>2</v>
      </c>
      <c r="Z103" s="1" t="str">
        <f t="shared" si="11"/>
        <v>24.2</v>
      </c>
      <c r="AC103" s="1"/>
      <c r="AD103" s="1"/>
    </row>
    <row r="104" spans="1:30">
      <c r="A104" s="1">
        <f>IF(M104=0.5,IF(K104=0.5,IF(I104=0.5,G104,I104),K104),M104)</f>
        <v>9.4</v>
      </c>
      <c r="B104" s="14" t="s">
        <v>524</v>
      </c>
      <c r="C104" s="4">
        <f>D104+E104</f>
        <v>17</v>
      </c>
      <c r="D104" s="8">
        <f>(F104+H104+J104)*2</f>
        <v>12</v>
      </c>
      <c r="E104" s="8">
        <f>5-RIGHT(G104,1)+5-RIGHT(I104,1)+5-RIGHT(K104,1)</f>
        <v>5</v>
      </c>
      <c r="F104" s="14">
        <v>2</v>
      </c>
      <c r="G104" s="15">
        <v>9.3000000000000007</v>
      </c>
      <c r="H104" s="14">
        <v>2</v>
      </c>
      <c r="I104" s="15">
        <v>9.3000000000000007</v>
      </c>
      <c r="J104" s="15">
        <v>2</v>
      </c>
      <c r="K104" s="15">
        <v>9.4</v>
      </c>
      <c r="L104" s="5">
        <v>0</v>
      </c>
      <c r="M104" s="5">
        <v>0.5</v>
      </c>
      <c r="Q104"/>
      <c r="U104" s="1" t="s">
        <v>423</v>
      </c>
      <c r="V104" s="1" t="s">
        <v>546</v>
      </c>
      <c r="W104" s="1" t="s">
        <v>260</v>
      </c>
      <c r="X104" s="16">
        <f>X103-3</f>
        <v>21</v>
      </c>
      <c r="Y104" s="1">
        <f>VLOOKUP(LEFT(W104,1),AA$1:AB$75,2)</f>
        <v>1</v>
      </c>
      <c r="Z104" s="1" t="str">
        <f t="shared" si="11"/>
        <v>21.1</v>
      </c>
      <c r="AC104" s="1"/>
      <c r="AD104" s="1"/>
    </row>
    <row r="105" spans="1:30">
      <c r="A105" s="1">
        <f>IF(M105=0.5,IF(K105=0.5,IF(I105=0.5,G105,I105),K105),M105)</f>
        <v>17.100000000000001</v>
      </c>
      <c r="B105" s="14" t="s">
        <v>581</v>
      </c>
      <c r="C105" s="4">
        <f>D105+E105</f>
        <v>17</v>
      </c>
      <c r="D105" s="8">
        <f>(F105+H105+J105)*2</f>
        <v>10</v>
      </c>
      <c r="E105" s="8">
        <f>5-RIGHT(G105,1)+5-RIGHT(I105,1)+5-RIGHT(K105,1)</f>
        <v>7</v>
      </c>
      <c r="F105" s="14">
        <v>2</v>
      </c>
      <c r="G105" s="15">
        <v>20.3</v>
      </c>
      <c r="H105" s="14">
        <v>2</v>
      </c>
      <c r="I105" s="15">
        <v>17.3</v>
      </c>
      <c r="J105" s="14">
        <v>1</v>
      </c>
      <c r="K105" s="15">
        <v>17.2</v>
      </c>
      <c r="L105" s="15">
        <v>1</v>
      </c>
      <c r="M105" s="15">
        <v>17.100000000000001</v>
      </c>
      <c r="Q105"/>
      <c r="U105" s="1" t="s">
        <v>424</v>
      </c>
      <c r="V105" s="1" t="s">
        <v>923</v>
      </c>
      <c r="W105" s="1" t="s">
        <v>259</v>
      </c>
      <c r="X105" s="16">
        <f t="shared" ref="X105" si="15">X104+1</f>
        <v>22</v>
      </c>
      <c r="Y105" s="1">
        <f>VLOOKUP(LEFT(W105,1),AA$1:AB$75,2)</f>
        <v>4</v>
      </c>
      <c r="Z105" s="1" t="str">
        <f t="shared" si="11"/>
        <v>22.4</v>
      </c>
      <c r="AD105" s="1"/>
    </row>
    <row r="106" spans="1:30">
      <c r="A106" s="1">
        <f>IF(M106=0.5,IF(K106=0.5,IF(I106=0.5,G106,I106),K106),M106)</f>
        <v>46.3</v>
      </c>
      <c r="B106" s="14" t="s">
        <v>655</v>
      </c>
      <c r="C106" s="4">
        <f>D106+E106</f>
        <v>16</v>
      </c>
      <c r="D106" s="8">
        <f>(F106+H106+J106)*2</f>
        <v>8</v>
      </c>
      <c r="E106" s="8">
        <f>5-RIGHT(G106,1)+5-RIGHT(I106,1)+5-RIGHT(K106,1)</f>
        <v>8</v>
      </c>
      <c r="F106" s="14">
        <v>2</v>
      </c>
      <c r="G106" s="15">
        <v>47.1</v>
      </c>
      <c r="H106" s="14">
        <v>2</v>
      </c>
      <c r="I106" s="15">
        <v>47.1</v>
      </c>
      <c r="J106" s="5">
        <v>0</v>
      </c>
      <c r="K106" s="5">
        <v>0.5</v>
      </c>
      <c r="L106" s="15">
        <v>1</v>
      </c>
      <c r="M106" s="15">
        <v>46.3</v>
      </c>
      <c r="Q106"/>
      <c r="U106" s="1" t="s">
        <v>466</v>
      </c>
      <c r="V106" s="1" t="s">
        <v>550</v>
      </c>
      <c r="W106" s="1" t="s">
        <v>257</v>
      </c>
      <c r="X106" s="17">
        <f>X98+4</f>
        <v>25</v>
      </c>
      <c r="Y106" s="1">
        <f>VLOOKUP(LEFT(W106,1),AA$1:AB$75,2)</f>
        <v>2</v>
      </c>
      <c r="Z106" s="1" t="str">
        <f t="shared" si="11"/>
        <v>25.2</v>
      </c>
      <c r="AD106" s="1"/>
    </row>
    <row r="107" spans="1:30">
      <c r="A107" s="1">
        <f>IF(M107=0.5,IF(K107=0.5,IF(I107=0.5,G107,I107),K107),M107)</f>
        <v>1.2</v>
      </c>
      <c r="B107" s="14" t="s">
        <v>535</v>
      </c>
      <c r="C107" s="4">
        <f>D107+E107</f>
        <v>13</v>
      </c>
      <c r="D107" s="8">
        <f>(F107+H107+J107)*2</f>
        <v>8</v>
      </c>
      <c r="E107" s="8">
        <f>5-RIGHT(G107,1)+5-RIGHT(I107,1)+5-RIGHT(K107,1)</f>
        <v>5</v>
      </c>
      <c r="F107" s="14">
        <v>2</v>
      </c>
      <c r="G107" s="15">
        <v>1.3</v>
      </c>
      <c r="H107" s="14">
        <v>2</v>
      </c>
      <c r="I107" s="15">
        <v>1.2</v>
      </c>
      <c r="J107" s="5">
        <v>0</v>
      </c>
      <c r="K107" s="5">
        <v>0.5</v>
      </c>
      <c r="L107" s="5">
        <v>0</v>
      </c>
      <c r="M107" s="5">
        <v>0.5</v>
      </c>
      <c r="Q107"/>
      <c r="U107" s="1" t="s">
        <v>492</v>
      </c>
      <c r="V107" s="1" t="s">
        <v>590</v>
      </c>
      <c r="W107" s="1" t="s">
        <v>258</v>
      </c>
      <c r="X107" s="16">
        <f>X106+1</f>
        <v>26</v>
      </c>
      <c r="Y107" s="1">
        <f>VLOOKUP(LEFT(W107,1),AA$1:AB$75,2)</f>
        <v>3</v>
      </c>
      <c r="Z107" s="1" t="str">
        <f t="shared" si="11"/>
        <v>26.3</v>
      </c>
      <c r="AD107" s="1"/>
    </row>
    <row r="108" spans="1:30">
      <c r="A108" s="1">
        <f>IF(M108=0.5,IF(K108=0.5,IF(I108=0.5,G108,I108),K108),M108)</f>
        <v>21.1</v>
      </c>
      <c r="B108" s="14" t="s">
        <v>618</v>
      </c>
      <c r="C108" s="4">
        <f>D108+E108</f>
        <v>16</v>
      </c>
      <c r="D108" s="8">
        <f>(F108+H108+J108)*2</f>
        <v>8</v>
      </c>
      <c r="E108" s="8">
        <f>5-RIGHT(G108,1)+5-RIGHT(I108,1)+5-RIGHT(K108,1)</f>
        <v>8</v>
      </c>
      <c r="F108" s="14">
        <v>2</v>
      </c>
      <c r="G108" s="15">
        <v>21.1</v>
      </c>
      <c r="H108" s="14">
        <v>2</v>
      </c>
      <c r="I108" s="15">
        <v>21.1</v>
      </c>
      <c r="J108" s="5">
        <v>0</v>
      </c>
      <c r="K108" s="5">
        <v>0.5</v>
      </c>
      <c r="L108" s="5">
        <v>0</v>
      </c>
      <c r="M108" s="5">
        <v>0.5</v>
      </c>
      <c r="Q108"/>
      <c r="U108" s="1" t="s">
        <v>491</v>
      </c>
      <c r="V108" s="1" t="s">
        <v>501</v>
      </c>
      <c r="W108" s="1" t="s">
        <v>259</v>
      </c>
      <c r="X108" s="16">
        <f>X107+1</f>
        <v>27</v>
      </c>
      <c r="Y108" s="1">
        <f>VLOOKUP(LEFT(W108,1),AA$1:AB$75,2)</f>
        <v>4</v>
      </c>
      <c r="Z108" s="1" t="str">
        <f t="shared" si="11"/>
        <v>27.4</v>
      </c>
      <c r="AD108" s="1"/>
    </row>
    <row r="109" spans="1:30">
      <c r="A109" s="1">
        <f>IF(M109=0.5,IF(K109=0.5,IF(I109=0.5,G109,I109),K109),M109)</f>
        <v>28.3</v>
      </c>
      <c r="B109" s="14" t="s">
        <v>602</v>
      </c>
      <c r="C109" s="4">
        <f>D109+E109</f>
        <v>13</v>
      </c>
      <c r="D109" s="8">
        <f>(F109+H109+J109)*2</f>
        <v>8</v>
      </c>
      <c r="E109" s="8">
        <f>5-RIGHT(G109,1)+5-RIGHT(I109,1)+5-RIGHT(K109,1)</f>
        <v>5</v>
      </c>
      <c r="F109" s="14">
        <v>2</v>
      </c>
      <c r="G109" s="15">
        <v>28.2</v>
      </c>
      <c r="H109" s="14">
        <v>2</v>
      </c>
      <c r="I109" s="15">
        <v>28.3</v>
      </c>
      <c r="J109" s="5">
        <v>0</v>
      </c>
      <c r="K109" s="5">
        <v>0.5</v>
      </c>
      <c r="L109" s="5">
        <v>0</v>
      </c>
      <c r="M109" s="5">
        <v>0.5</v>
      </c>
      <c r="Q109"/>
      <c r="U109" s="1" t="s">
        <v>490</v>
      </c>
      <c r="V109" s="1" t="s">
        <v>591</v>
      </c>
      <c r="W109" s="1" t="s">
        <v>260</v>
      </c>
      <c r="X109" s="16">
        <f>X108+1</f>
        <v>28</v>
      </c>
      <c r="Y109" s="1">
        <f>VLOOKUP(LEFT(W109,1),AA$1:AB$75,2)</f>
        <v>1</v>
      </c>
      <c r="Z109" s="1" t="str">
        <f t="shared" si="11"/>
        <v>28.1</v>
      </c>
      <c r="AD109" s="1"/>
    </row>
    <row r="110" spans="1:30">
      <c r="A110" s="1">
        <f>IF(M110=0.5,IF(K110=0.5,IF(I110=0.5,G110,I110),K110),M110)</f>
        <v>34.200000000000003</v>
      </c>
      <c r="B110" s="14" t="s">
        <v>668</v>
      </c>
      <c r="C110" s="4">
        <f>D110+E110</f>
        <v>14</v>
      </c>
      <c r="D110" s="8">
        <f>(F110+H110+J110)*2</f>
        <v>8</v>
      </c>
      <c r="E110" s="8">
        <f>5-RIGHT(G110,1)+5-RIGHT(I110,1)+5-RIGHT(K110,1)</f>
        <v>6</v>
      </c>
      <c r="F110" s="14">
        <v>2</v>
      </c>
      <c r="G110" s="15">
        <v>34.200000000000003</v>
      </c>
      <c r="H110" s="14">
        <v>2</v>
      </c>
      <c r="I110" s="15">
        <v>34.200000000000003</v>
      </c>
      <c r="J110" s="5">
        <v>0</v>
      </c>
      <c r="K110" s="5">
        <v>0.5</v>
      </c>
      <c r="L110" s="5">
        <v>0</v>
      </c>
      <c r="M110" s="5">
        <v>0.5</v>
      </c>
      <c r="Q110"/>
      <c r="U110" s="1" t="s">
        <v>489</v>
      </c>
      <c r="V110" s="1" t="s">
        <v>501</v>
      </c>
      <c r="W110" s="1" t="s">
        <v>257</v>
      </c>
      <c r="X110" s="16">
        <f>X109-1</f>
        <v>27</v>
      </c>
      <c r="Y110" s="1">
        <f>VLOOKUP(LEFT(W110,1),AA$1:AB$75,2)</f>
        <v>2</v>
      </c>
      <c r="Z110" s="1" t="str">
        <f t="shared" si="11"/>
        <v>27.2</v>
      </c>
      <c r="AD110" s="1"/>
    </row>
    <row r="111" spans="1:30">
      <c r="A111" s="1">
        <f>IF(M111=0.5,IF(K111=0.5,IF(I111=0.5,G111,I111),K111),M111)</f>
        <v>42.4</v>
      </c>
      <c r="B111" s="14" t="s">
        <v>558</v>
      </c>
      <c r="C111" s="4">
        <f>D111+E111</f>
        <v>13</v>
      </c>
      <c r="D111" s="8">
        <f>(F111+H111+J111)*2</f>
        <v>8</v>
      </c>
      <c r="E111" s="8">
        <f>5-RIGHT(G111,1)+5-RIGHT(I111,1)+5-RIGHT(K111,1)</f>
        <v>5</v>
      </c>
      <c r="F111" s="14">
        <v>2</v>
      </c>
      <c r="G111" s="15">
        <v>42.1</v>
      </c>
      <c r="H111" s="14">
        <v>2</v>
      </c>
      <c r="I111" s="15">
        <v>42.4</v>
      </c>
      <c r="J111" s="5">
        <v>0</v>
      </c>
      <c r="K111" s="5">
        <v>0.5</v>
      </c>
      <c r="L111" s="5">
        <v>0</v>
      </c>
      <c r="M111" s="5">
        <v>0.5</v>
      </c>
      <c r="Q111"/>
      <c r="U111" s="1" t="s">
        <v>488</v>
      </c>
      <c r="V111" s="1" t="s">
        <v>587</v>
      </c>
      <c r="W111" s="1" t="s">
        <v>258</v>
      </c>
      <c r="X111" s="16">
        <f>X110+1</f>
        <v>28</v>
      </c>
      <c r="Y111" s="1">
        <f>VLOOKUP(LEFT(W111,1),AA$1:AB$75,2)</f>
        <v>3</v>
      </c>
      <c r="Z111" s="1" t="str">
        <f t="shared" si="11"/>
        <v>28.3</v>
      </c>
      <c r="AD111" s="1"/>
    </row>
    <row r="112" spans="1:30">
      <c r="A112" s="1">
        <f>IF(M112=0.5,IF(K112=0.5,IF(I112=0.5,G112,I112),K112),M112)</f>
        <v>41.1</v>
      </c>
      <c r="B112" s="14" t="s">
        <v>652</v>
      </c>
      <c r="C112" s="4">
        <f>D112+E112</f>
        <v>26</v>
      </c>
      <c r="D112" s="8">
        <f>(F112+H112+J112)*2</f>
        <v>20</v>
      </c>
      <c r="E112" s="8">
        <f>5-RIGHT(G112,1)+5-RIGHT(I112,1)+5-RIGHT(K112,1)</f>
        <v>6</v>
      </c>
      <c r="F112" s="14">
        <v>1</v>
      </c>
      <c r="G112" s="15">
        <v>42.4</v>
      </c>
      <c r="H112" s="14">
        <v>2</v>
      </c>
      <c r="I112" s="15">
        <v>42.3</v>
      </c>
      <c r="J112" s="14">
        <v>7</v>
      </c>
      <c r="K112" s="15">
        <v>42.2</v>
      </c>
      <c r="L112" s="15">
        <v>8</v>
      </c>
      <c r="M112" s="15">
        <v>41.1</v>
      </c>
      <c r="Q112"/>
      <c r="U112" s="1" t="s">
        <v>487</v>
      </c>
      <c r="V112" s="1" t="s">
        <v>899</v>
      </c>
      <c r="W112" s="1" t="s">
        <v>259</v>
      </c>
      <c r="X112" s="16">
        <f>X111-3</f>
        <v>25</v>
      </c>
      <c r="Y112" s="1">
        <f>VLOOKUP(LEFT(W112,1),AA$1:AB$75,2)</f>
        <v>4</v>
      </c>
      <c r="Z112" s="1" t="str">
        <f t="shared" si="11"/>
        <v>25.4</v>
      </c>
      <c r="AD112" s="1"/>
    </row>
    <row r="113" spans="1:30">
      <c r="A113" s="1">
        <f>IF(M113=0.5,IF(K113=0.5,IF(I113=0.5,G113,I113),K113),M113)</f>
        <v>50.1</v>
      </c>
      <c r="B113" s="14" t="s">
        <v>741</v>
      </c>
      <c r="C113" s="4">
        <f>D113+E113</f>
        <v>24</v>
      </c>
      <c r="D113" s="8">
        <f>(F113+H113+J113)*2</f>
        <v>12</v>
      </c>
      <c r="E113" s="8">
        <f>5-RIGHT(G113,1)+5-RIGHT(I113,1)+5-RIGHT(K113,1)</f>
        <v>12</v>
      </c>
      <c r="F113" s="14">
        <v>1</v>
      </c>
      <c r="G113" s="15">
        <v>52.1</v>
      </c>
      <c r="H113" s="14">
        <v>2</v>
      </c>
      <c r="I113" s="14">
        <v>52.1</v>
      </c>
      <c r="J113" s="14">
        <v>3</v>
      </c>
      <c r="K113" s="15">
        <v>52.1</v>
      </c>
      <c r="L113" s="15">
        <v>2</v>
      </c>
      <c r="M113" s="15">
        <v>50.1</v>
      </c>
      <c r="Q113"/>
      <c r="U113" s="1" t="s">
        <v>486</v>
      </c>
      <c r="V113" s="1" t="s">
        <v>600</v>
      </c>
      <c r="W113" s="1" t="s">
        <v>260</v>
      </c>
      <c r="X113" s="16">
        <f t="shared" ref="X113" si="16">X112+1</f>
        <v>26</v>
      </c>
      <c r="Y113" s="1">
        <f>VLOOKUP(LEFT(W113,1),AA$1:AB$75,2)</f>
        <v>1</v>
      </c>
      <c r="Z113" s="1" t="str">
        <f t="shared" si="11"/>
        <v>26.1</v>
      </c>
      <c r="AD113" s="1"/>
    </row>
    <row r="114" spans="1:30">
      <c r="A114" s="1">
        <f>IF(M114=0.5,IF(K114=0.5,IF(I114=0.5,G114,I114),K114),M114)</f>
        <v>16.100000000000001</v>
      </c>
      <c r="B114" s="14" t="s">
        <v>521</v>
      </c>
      <c r="C114" s="4">
        <f>D114+E114</f>
        <v>20</v>
      </c>
      <c r="D114" s="8">
        <f>(F114+H114+J114)*2</f>
        <v>12</v>
      </c>
      <c r="E114" s="8">
        <f>5-RIGHT(G114,1)+5-RIGHT(I114,1)+5-RIGHT(K114,1)</f>
        <v>8</v>
      </c>
      <c r="F114" s="14">
        <v>1</v>
      </c>
      <c r="G114" s="15">
        <v>16.3</v>
      </c>
      <c r="H114" s="14">
        <v>2</v>
      </c>
      <c r="I114" s="15">
        <v>16.3</v>
      </c>
      <c r="J114" s="15">
        <v>3</v>
      </c>
      <c r="K114" s="15">
        <v>16.100000000000001</v>
      </c>
      <c r="L114" s="5">
        <v>0</v>
      </c>
      <c r="M114" s="5">
        <v>0.5</v>
      </c>
      <c r="Q114"/>
      <c r="U114" s="1" t="s">
        <v>485</v>
      </c>
      <c r="V114" s="1" t="s">
        <v>594</v>
      </c>
      <c r="W114" s="1" t="s">
        <v>257</v>
      </c>
      <c r="X114" s="17">
        <f>X106+4</f>
        <v>29</v>
      </c>
      <c r="Y114" s="1">
        <f>VLOOKUP(LEFT(W114,1),AA$1:AB$75,2)</f>
        <v>2</v>
      </c>
      <c r="Z114" s="1" t="str">
        <f t="shared" si="11"/>
        <v>29.2</v>
      </c>
      <c r="AD114" s="1"/>
    </row>
    <row r="115" spans="1:30">
      <c r="A115" s="1">
        <f>IF(M115=0.5,IF(K115=0.5,IF(I115=0.5,G115,I115),K115),M115)</f>
        <v>51.2</v>
      </c>
      <c r="B115" s="14" t="s">
        <v>743</v>
      </c>
      <c r="C115" s="4">
        <f>D115+E115</f>
        <v>21</v>
      </c>
      <c r="D115" s="8">
        <f>(F115+H115+J115)*2</f>
        <v>10</v>
      </c>
      <c r="E115" s="8">
        <f>5-RIGHT(G115,1)+5-RIGHT(I115,1)+5-RIGHT(K115,1)</f>
        <v>11</v>
      </c>
      <c r="F115" s="14">
        <v>1</v>
      </c>
      <c r="G115" s="15">
        <v>49.2</v>
      </c>
      <c r="H115" s="14">
        <v>2</v>
      </c>
      <c r="I115" s="14">
        <v>49.1</v>
      </c>
      <c r="J115" s="14">
        <v>2</v>
      </c>
      <c r="K115" s="15">
        <v>49.1</v>
      </c>
      <c r="L115" s="15">
        <v>4</v>
      </c>
      <c r="M115" s="15">
        <v>51.2</v>
      </c>
      <c r="Q115"/>
      <c r="U115" s="1" t="s">
        <v>484</v>
      </c>
      <c r="V115" s="1" t="s">
        <v>501</v>
      </c>
      <c r="W115" s="1" t="s">
        <v>258</v>
      </c>
      <c r="X115" s="16">
        <f>X114+1</f>
        <v>30</v>
      </c>
      <c r="Y115" s="1">
        <f>VLOOKUP(LEFT(W115,1),AA$1:AB$75,2)</f>
        <v>3</v>
      </c>
      <c r="Z115" s="1" t="str">
        <f t="shared" si="11"/>
        <v>30.3</v>
      </c>
      <c r="AD115" s="1"/>
    </row>
    <row r="116" spans="1:30">
      <c r="A116" s="1">
        <f>IF(M116=0.5,IF(K116=0.5,IF(I116=0.5,G116,I116),K116),M116)</f>
        <v>35.4</v>
      </c>
      <c r="B116" s="14" t="s">
        <v>622</v>
      </c>
      <c r="C116" s="4">
        <f>D116+E116</f>
        <v>13</v>
      </c>
      <c r="D116" s="8">
        <f>(F116+H116+J116)*2</f>
        <v>10</v>
      </c>
      <c r="E116" s="8">
        <f>5-RIGHT(G116,1)+5-RIGHT(I116,1)+5-RIGHT(K116,1)</f>
        <v>3</v>
      </c>
      <c r="F116" s="14">
        <v>1</v>
      </c>
      <c r="G116" s="15">
        <v>35.4</v>
      </c>
      <c r="H116" s="14">
        <v>2</v>
      </c>
      <c r="I116" s="15">
        <v>35.4</v>
      </c>
      <c r="J116" s="14">
        <v>2</v>
      </c>
      <c r="K116" s="15">
        <v>35.4</v>
      </c>
      <c r="L116" s="15">
        <v>2</v>
      </c>
      <c r="M116" s="15">
        <v>35.4</v>
      </c>
      <c r="Q116"/>
      <c r="U116" s="1" t="s">
        <v>483</v>
      </c>
      <c r="V116" s="1" t="s">
        <v>924</v>
      </c>
      <c r="W116" s="1" t="s">
        <v>259</v>
      </c>
      <c r="X116" s="16">
        <f>X115+1</f>
        <v>31</v>
      </c>
      <c r="Y116" s="1">
        <f>VLOOKUP(LEFT(W116,1),AA$1:AB$75,2)</f>
        <v>4</v>
      </c>
      <c r="Z116" s="1" t="str">
        <f t="shared" si="11"/>
        <v>31.4</v>
      </c>
      <c r="AD116" s="1"/>
    </row>
    <row r="117" spans="1:30">
      <c r="A117" s="1">
        <f>IF(M117=0.5,IF(K117=0.5,IF(I117=0.5,G117,I117),K117),M117)</f>
        <v>55.3</v>
      </c>
      <c r="B117" s="14" t="s">
        <v>753</v>
      </c>
      <c r="C117" s="4">
        <f>D117+E117</f>
        <v>21</v>
      </c>
      <c r="D117" s="8">
        <f>(F117+H117+J117)*2</f>
        <v>10</v>
      </c>
      <c r="E117" s="8">
        <f>5-RIGHT(G117,1)+5-RIGHT(I117,1)+5-RIGHT(K117,1)</f>
        <v>11</v>
      </c>
      <c r="F117" s="14">
        <v>1</v>
      </c>
      <c r="G117" s="15">
        <v>55.2</v>
      </c>
      <c r="H117" s="14">
        <v>2</v>
      </c>
      <c r="I117" s="14">
        <v>55.1</v>
      </c>
      <c r="J117" s="14">
        <v>2</v>
      </c>
      <c r="K117" s="15">
        <v>55.1</v>
      </c>
      <c r="L117" s="14">
        <v>1</v>
      </c>
      <c r="M117" s="15">
        <v>55.3</v>
      </c>
      <c r="Q117"/>
      <c r="U117" s="1" t="s">
        <v>482</v>
      </c>
      <c r="V117" s="1" t="s">
        <v>592</v>
      </c>
      <c r="W117" s="1" t="s">
        <v>260</v>
      </c>
      <c r="X117" s="16">
        <f>X116+1</f>
        <v>32</v>
      </c>
      <c r="Y117" s="1">
        <f>VLOOKUP(LEFT(W117,1),AA$1:AB$75,2)</f>
        <v>1</v>
      </c>
      <c r="Z117" s="1" t="str">
        <f t="shared" si="11"/>
        <v>32.1</v>
      </c>
      <c r="AD117" s="1"/>
    </row>
    <row r="118" spans="1:30">
      <c r="A118" s="1">
        <f>IF(M118=0.5,IF(K118=0.5,IF(I118=0.5,G118,I118),K118),M118)</f>
        <v>26.2</v>
      </c>
      <c r="B118" s="14" t="s">
        <v>589</v>
      </c>
      <c r="C118" s="4">
        <f>D118+E118</f>
        <v>16</v>
      </c>
      <c r="D118" s="8">
        <f>(F118+H118+J118)*2</f>
        <v>10</v>
      </c>
      <c r="E118" s="8">
        <f>5-RIGHT(G118,1)+5-RIGHT(I118,1)+5-RIGHT(K118,1)</f>
        <v>6</v>
      </c>
      <c r="F118" s="14">
        <v>1</v>
      </c>
      <c r="G118" s="15">
        <v>26.3</v>
      </c>
      <c r="H118" s="14">
        <v>2</v>
      </c>
      <c r="I118" s="15">
        <v>26.3</v>
      </c>
      <c r="J118" s="14">
        <v>2</v>
      </c>
      <c r="K118" s="15">
        <v>26.3</v>
      </c>
      <c r="L118" s="15">
        <v>1</v>
      </c>
      <c r="M118" s="15">
        <v>26.2</v>
      </c>
      <c r="Q118"/>
      <c r="U118" s="1" t="s">
        <v>481</v>
      </c>
      <c r="V118" s="1" t="s">
        <v>607</v>
      </c>
      <c r="W118" s="1" t="s">
        <v>257</v>
      </c>
      <c r="X118" s="16">
        <f>X117-1</f>
        <v>31</v>
      </c>
      <c r="Y118" s="1">
        <f>VLOOKUP(LEFT(W118,1),AA$1:AB$75,2)</f>
        <v>2</v>
      </c>
      <c r="Z118" s="1" t="str">
        <f t="shared" si="11"/>
        <v>31.2</v>
      </c>
      <c r="AD118" s="1"/>
    </row>
    <row r="119" spans="1:30">
      <c r="A119" s="1">
        <f>IF(M119=0.5,IF(K119=0.5,IF(I119=0.5,G119,I119),K119),M119)</f>
        <v>20.3</v>
      </c>
      <c r="B119" s="14" t="s">
        <v>613</v>
      </c>
      <c r="C119" s="4">
        <f>D119+E119</f>
        <v>17</v>
      </c>
      <c r="D119" s="8">
        <f>(F119+H119+J119)*2</f>
        <v>10</v>
      </c>
      <c r="E119" s="8">
        <f>5-RIGHT(G119,1)+5-RIGHT(I119,1)+5-RIGHT(K119,1)</f>
        <v>7</v>
      </c>
      <c r="F119" s="14">
        <v>1</v>
      </c>
      <c r="G119" s="15">
        <v>20.399999999999999</v>
      </c>
      <c r="H119" s="14">
        <v>2</v>
      </c>
      <c r="I119" s="15">
        <v>20.100000000000001</v>
      </c>
      <c r="J119" s="14">
        <v>2</v>
      </c>
      <c r="K119" s="15">
        <v>20.3</v>
      </c>
      <c r="L119" s="5">
        <v>0</v>
      </c>
      <c r="M119" s="5">
        <v>0.5</v>
      </c>
      <c r="Q119"/>
      <c r="U119" s="1" t="s">
        <v>480</v>
      </c>
      <c r="V119" s="1" t="s">
        <v>860</v>
      </c>
      <c r="W119" s="1" t="s">
        <v>258</v>
      </c>
      <c r="X119" s="16">
        <f>X118+1</f>
        <v>32</v>
      </c>
      <c r="Y119" s="1">
        <f>VLOOKUP(LEFT(W119,1),AA$1:AB$75,2)</f>
        <v>3</v>
      </c>
      <c r="Z119" s="1" t="str">
        <f t="shared" si="11"/>
        <v>32.3</v>
      </c>
      <c r="AD119" s="1"/>
    </row>
    <row r="120" spans="1:30">
      <c r="A120" s="1">
        <f>IF(M120=0.5,IF(K120=0.5,IF(I120=0.5,G120,I120),K120),M120)</f>
        <v>40.4</v>
      </c>
      <c r="B120" s="14" t="s">
        <v>671</v>
      </c>
      <c r="C120" s="4">
        <f>D120+E120</f>
        <v>18</v>
      </c>
      <c r="D120" s="8">
        <f>(F120+H120+J120)*2</f>
        <v>8</v>
      </c>
      <c r="E120" s="8">
        <f>5-RIGHT(G120,1)+5-RIGHT(I120,1)+5-RIGHT(K120,1)</f>
        <v>10</v>
      </c>
      <c r="F120" s="14">
        <v>1</v>
      </c>
      <c r="G120" s="15">
        <v>39.1</v>
      </c>
      <c r="H120" s="14">
        <v>2</v>
      </c>
      <c r="I120" s="15">
        <v>39.1</v>
      </c>
      <c r="J120" s="14">
        <v>1</v>
      </c>
      <c r="K120" s="15">
        <v>39.299999999999997</v>
      </c>
      <c r="L120" s="15">
        <v>3</v>
      </c>
      <c r="M120" s="15">
        <v>40.4</v>
      </c>
      <c r="Q120"/>
      <c r="U120" s="1" t="s">
        <v>479</v>
      </c>
      <c r="V120" s="1" t="s">
        <v>595</v>
      </c>
      <c r="W120" s="1" t="s">
        <v>259</v>
      </c>
      <c r="X120" s="16">
        <f>X119-3</f>
        <v>29</v>
      </c>
      <c r="Y120" s="1">
        <f>VLOOKUP(LEFT(W120,1),AA$1:AB$75,2)</f>
        <v>4</v>
      </c>
      <c r="Z120" s="1" t="str">
        <f t="shared" si="11"/>
        <v>29.4</v>
      </c>
      <c r="AD120" s="1"/>
    </row>
    <row r="121" spans="1:30">
      <c r="A121" s="1">
        <f>IF(M121=0.5,IF(K121=0.5,IF(I121=0.5,G121,I121),K121),M121)</f>
        <v>14.3</v>
      </c>
      <c r="B121" s="14" t="s">
        <v>517</v>
      </c>
      <c r="C121" s="4">
        <f>D121+E121</f>
        <v>14</v>
      </c>
      <c r="D121" s="8">
        <f>(F121+H121+J121)*2</f>
        <v>8</v>
      </c>
      <c r="E121" s="8">
        <f>5-RIGHT(G121,1)+5-RIGHT(I121,1)+5-RIGHT(K121,1)</f>
        <v>6</v>
      </c>
      <c r="F121" s="14">
        <v>1</v>
      </c>
      <c r="G121" s="15">
        <v>14.3</v>
      </c>
      <c r="H121" s="14">
        <v>2</v>
      </c>
      <c r="I121" s="15">
        <v>14.4</v>
      </c>
      <c r="J121" s="14">
        <v>1</v>
      </c>
      <c r="K121" s="15">
        <v>14.2</v>
      </c>
      <c r="L121" s="15">
        <v>2</v>
      </c>
      <c r="M121" s="15">
        <v>14.3</v>
      </c>
      <c r="Q121"/>
      <c r="U121" s="1" t="s">
        <v>478</v>
      </c>
      <c r="V121" s="1" t="s">
        <v>501</v>
      </c>
      <c r="W121" s="1" t="s">
        <v>260</v>
      </c>
      <c r="X121" s="16">
        <f t="shared" ref="X121" si="17">X120+1</f>
        <v>30</v>
      </c>
      <c r="Y121" s="1">
        <f>VLOOKUP(LEFT(W121,1),AA$1:AB$75,2)</f>
        <v>1</v>
      </c>
      <c r="Z121" s="1" t="str">
        <f t="shared" si="11"/>
        <v>30.1</v>
      </c>
      <c r="AD121" s="1"/>
    </row>
    <row r="122" spans="1:30">
      <c r="A122" s="1">
        <f>IF(M122=0.5,IF(K122=0.5,IF(I122=0.5,G122,I122),K122),M122)</f>
        <v>31.2</v>
      </c>
      <c r="B122" s="14" t="s">
        <v>607</v>
      </c>
      <c r="C122" s="4">
        <f>D122+E122</f>
        <v>14</v>
      </c>
      <c r="D122" s="8">
        <f>(F122+H122+J122)*2</f>
        <v>8</v>
      </c>
      <c r="E122" s="8">
        <f>5-RIGHT(G122,1)+5-RIGHT(I122,1)+5-RIGHT(K122,1)</f>
        <v>6</v>
      </c>
      <c r="F122" s="14">
        <v>1</v>
      </c>
      <c r="G122" s="15">
        <v>31.3</v>
      </c>
      <c r="H122" s="14">
        <v>2</v>
      </c>
      <c r="I122" s="15">
        <v>31.3</v>
      </c>
      <c r="J122" s="14">
        <v>1</v>
      </c>
      <c r="K122" s="15">
        <v>31.3</v>
      </c>
      <c r="L122" s="15">
        <v>1</v>
      </c>
      <c r="M122" s="15">
        <v>31.2</v>
      </c>
      <c r="Q122"/>
      <c r="U122" s="1" t="s">
        <v>477</v>
      </c>
      <c r="V122" s="1" t="s">
        <v>599</v>
      </c>
      <c r="W122" s="1" t="s">
        <v>258</v>
      </c>
      <c r="X122" s="17">
        <f>X114-4</f>
        <v>25</v>
      </c>
      <c r="Y122" s="1">
        <f>VLOOKUP(LEFT(W122,1),AA$1:AB$75,2)</f>
        <v>3</v>
      </c>
      <c r="Z122" s="1" t="str">
        <f t="shared" si="11"/>
        <v>25.3</v>
      </c>
      <c r="AD122" s="1"/>
    </row>
    <row r="123" spans="1:30">
      <c r="A123" s="1">
        <f>IF(M123=0.5,IF(K123=0.5,IF(I123=0.5,G123,I123),K123),M123)</f>
        <v>64.3</v>
      </c>
      <c r="B123" s="14" t="s">
        <v>758</v>
      </c>
      <c r="C123" s="4">
        <f>D123+E123</f>
        <v>17</v>
      </c>
      <c r="D123" s="8">
        <f>(F123+H123+J123)*2</f>
        <v>8</v>
      </c>
      <c r="E123" s="8">
        <f>5-RIGHT(G123,1)+5-RIGHT(I123,1)+5-RIGHT(K123,1)</f>
        <v>9</v>
      </c>
      <c r="F123" s="14">
        <v>1</v>
      </c>
      <c r="G123" s="15">
        <v>64.099999999999994</v>
      </c>
      <c r="H123" s="14">
        <v>2</v>
      </c>
      <c r="I123" s="14">
        <v>64.2</v>
      </c>
      <c r="J123" s="14">
        <v>1</v>
      </c>
      <c r="K123" s="15">
        <v>64.3</v>
      </c>
      <c r="L123" s="5">
        <v>0</v>
      </c>
      <c r="M123" s="5">
        <v>0.5</v>
      </c>
      <c r="Q123"/>
      <c r="U123" s="1" t="s">
        <v>476</v>
      </c>
      <c r="V123" s="1" t="s">
        <v>589</v>
      </c>
      <c r="W123" s="1" t="s">
        <v>257</v>
      </c>
      <c r="X123" s="16">
        <f>X122+1</f>
        <v>26</v>
      </c>
      <c r="Y123" s="1">
        <f>VLOOKUP(LEFT(W123,1),AA$1:AB$75,2)</f>
        <v>2</v>
      </c>
      <c r="Z123" s="1" t="str">
        <f t="shared" si="11"/>
        <v>26.2</v>
      </c>
      <c r="AD123" s="1"/>
    </row>
    <row r="124" spans="1:30">
      <c r="A124" s="1">
        <f>IF(M124=0.5,IF(K124=0.5,IF(I124=0.5,G124,I124),K124),M124)</f>
        <v>12.4</v>
      </c>
      <c r="B124" s="14" t="s">
        <v>513</v>
      </c>
      <c r="C124" s="4">
        <f>D124+E124</f>
        <v>13</v>
      </c>
      <c r="D124" s="8">
        <f>(F124+H124+J124)*2</f>
        <v>8</v>
      </c>
      <c r="E124" s="8">
        <f>5-RIGHT(G124,1)+5-RIGHT(I124,1)+5-RIGHT(K124,1)</f>
        <v>5</v>
      </c>
      <c r="F124" s="14">
        <v>1</v>
      </c>
      <c r="G124" s="15">
        <v>12.3</v>
      </c>
      <c r="H124" s="14">
        <v>2</v>
      </c>
      <c r="I124" s="15">
        <v>12.3</v>
      </c>
      <c r="J124" s="14">
        <v>1</v>
      </c>
      <c r="K124" s="15">
        <v>12.4</v>
      </c>
      <c r="L124" s="5">
        <v>0</v>
      </c>
      <c r="M124" s="5">
        <v>0.5</v>
      </c>
      <c r="Q124"/>
      <c r="U124" s="1" t="s">
        <v>475</v>
      </c>
      <c r="V124" s="1" t="s">
        <v>501</v>
      </c>
      <c r="W124" s="1" t="s">
        <v>260</v>
      </c>
      <c r="X124" s="16">
        <f>X123+1</f>
        <v>27</v>
      </c>
      <c r="Y124" s="1">
        <f>VLOOKUP(LEFT(W124,1),AA$1:AB$75,2)</f>
        <v>1</v>
      </c>
      <c r="Z124" s="1" t="str">
        <f t="shared" si="11"/>
        <v>27.1</v>
      </c>
      <c r="AD124" s="1"/>
    </row>
    <row r="125" spans="1:30">
      <c r="A125" s="1">
        <f>IF(M125=0.5,IF(K125=0.5,IF(I125=0.5,G125,I125),K125),M125)</f>
        <v>26.4</v>
      </c>
      <c r="B125" s="14" t="s">
        <v>601</v>
      </c>
      <c r="C125" s="4">
        <f>D125+E125</f>
        <v>8</v>
      </c>
      <c r="D125" s="8">
        <f>(F125+H125+J125)*2</f>
        <v>6</v>
      </c>
      <c r="E125" s="8">
        <f>5-RIGHT(G125,1)+5-RIGHT(I125,1)+5-RIGHT(K125,1)</f>
        <v>2</v>
      </c>
      <c r="F125" s="14">
        <v>1</v>
      </c>
      <c r="G125" s="15">
        <v>26.4</v>
      </c>
      <c r="H125" s="14">
        <v>2</v>
      </c>
      <c r="I125" s="15">
        <v>26.4</v>
      </c>
      <c r="J125" s="5">
        <v>0</v>
      </c>
      <c r="K125" s="5">
        <v>0.5</v>
      </c>
      <c r="L125" s="5">
        <v>0</v>
      </c>
      <c r="M125" s="5">
        <v>0.5</v>
      </c>
      <c r="Q125"/>
      <c r="U125" s="1" t="s">
        <v>474</v>
      </c>
      <c r="V125" s="1" t="s">
        <v>597</v>
      </c>
      <c r="W125" s="1" t="s">
        <v>259</v>
      </c>
      <c r="X125" s="16">
        <f>X124+1</f>
        <v>28</v>
      </c>
      <c r="Y125" s="1">
        <f>VLOOKUP(LEFT(W125,1),AA$1:AB$75,2)</f>
        <v>4</v>
      </c>
      <c r="Z125" s="1" t="str">
        <f t="shared" si="11"/>
        <v>28.4</v>
      </c>
      <c r="AD125" s="1"/>
    </row>
    <row r="126" spans="1:30">
      <c r="A126" s="1">
        <f>IF(M126=0.5,IF(K126=0.5,IF(I126=0.5,G126,I126),K126),M126)</f>
        <v>3.4</v>
      </c>
      <c r="B126" s="14" t="s">
        <v>848</v>
      </c>
      <c r="C126" s="4">
        <f>D126+E126</f>
        <v>20</v>
      </c>
      <c r="D126" s="8">
        <f>(F126+H126+J126)*2</f>
        <v>16</v>
      </c>
      <c r="E126" s="8">
        <f>5-RIGHT(G126,1)+5-RIGHT(I126,1)+5-RIGHT(K126,1)</f>
        <v>4</v>
      </c>
      <c r="F126" s="5">
        <v>0</v>
      </c>
      <c r="G126" s="5">
        <v>0.5</v>
      </c>
      <c r="H126" s="14">
        <v>2</v>
      </c>
      <c r="I126" s="15">
        <v>3.2</v>
      </c>
      <c r="J126" s="15">
        <v>6</v>
      </c>
      <c r="K126" s="15">
        <v>3.4</v>
      </c>
      <c r="L126" s="15">
        <v>2</v>
      </c>
      <c r="M126" s="15">
        <v>3.4</v>
      </c>
      <c r="Q126"/>
      <c r="U126" s="1" t="s">
        <v>473</v>
      </c>
      <c r="V126" s="1" t="s">
        <v>501</v>
      </c>
      <c r="W126" s="1" t="s">
        <v>258</v>
      </c>
      <c r="X126" s="16">
        <f>X125-1</f>
        <v>27</v>
      </c>
      <c r="Y126" s="1">
        <f>VLOOKUP(LEFT(W126,1),AA$1:AB$75,2)</f>
        <v>3</v>
      </c>
      <c r="Z126" s="1" t="str">
        <f t="shared" si="11"/>
        <v>27.3</v>
      </c>
      <c r="AD126" s="1"/>
    </row>
    <row r="127" spans="1:30">
      <c r="A127" s="1">
        <f>IF(M127=0.5,IF(K127=0.5,IF(I127=0.5,G127,I127),K127),M127)</f>
        <v>54.2</v>
      </c>
      <c r="B127" s="14" t="s">
        <v>876</v>
      </c>
      <c r="C127" s="4">
        <f>D127+E127</f>
        <v>21</v>
      </c>
      <c r="D127" s="8">
        <f>(F127+H127+J127)*2</f>
        <v>16</v>
      </c>
      <c r="E127" s="8">
        <f>5-RIGHT(G127,1)+5-RIGHT(I127,1)+5-RIGHT(K127,1)</f>
        <v>5</v>
      </c>
      <c r="F127" s="5">
        <v>0</v>
      </c>
      <c r="G127" s="5">
        <v>0.5</v>
      </c>
      <c r="H127" s="14">
        <v>2</v>
      </c>
      <c r="I127" s="15">
        <v>54.3</v>
      </c>
      <c r="J127" s="14">
        <v>6</v>
      </c>
      <c r="K127" s="15">
        <v>54.2</v>
      </c>
      <c r="L127" s="5">
        <v>0</v>
      </c>
      <c r="M127" s="5">
        <v>0.5</v>
      </c>
      <c r="Q127"/>
      <c r="U127" s="1" t="s">
        <v>472</v>
      </c>
      <c r="V127" s="1" t="s">
        <v>861</v>
      </c>
      <c r="W127" s="1" t="s">
        <v>257</v>
      </c>
      <c r="X127" s="16">
        <f>X126+1</f>
        <v>28</v>
      </c>
      <c r="Y127" s="1">
        <f>VLOOKUP(LEFT(W127,1),AA$1:AB$75,2)</f>
        <v>2</v>
      </c>
      <c r="Z127" s="1" t="str">
        <f t="shared" si="11"/>
        <v>28.2</v>
      </c>
      <c r="AD127" s="1"/>
    </row>
    <row r="128" spans="1:30">
      <c r="A128" s="1">
        <f>IF(M128=0.5,IF(K128=0.5,IF(I128=0.5,G128,I128),K128),M128)</f>
        <v>40.299999999999997</v>
      </c>
      <c r="B128" s="14" t="s">
        <v>871</v>
      </c>
      <c r="C128" s="4">
        <f>D128+E128</f>
        <v>17</v>
      </c>
      <c r="D128" s="8">
        <f>(F128+H128+J128)*2</f>
        <v>12</v>
      </c>
      <c r="E128" s="8">
        <f>5-RIGHT(G128,1)+5-RIGHT(I128,1)+5-RIGHT(K128,1)</f>
        <v>5</v>
      </c>
      <c r="F128" s="5">
        <v>0</v>
      </c>
      <c r="G128" s="5">
        <v>0.5</v>
      </c>
      <c r="H128" s="14">
        <v>2</v>
      </c>
      <c r="I128" s="15">
        <v>39.299999999999997</v>
      </c>
      <c r="J128" s="14">
        <v>4</v>
      </c>
      <c r="K128" s="15">
        <v>39.200000000000003</v>
      </c>
      <c r="L128" s="15">
        <v>2</v>
      </c>
      <c r="M128" s="15">
        <v>40.299999999999997</v>
      </c>
      <c r="Q128"/>
      <c r="U128" s="1" t="s">
        <v>471</v>
      </c>
      <c r="V128" s="1" t="s">
        <v>588</v>
      </c>
      <c r="W128" s="1" t="s">
        <v>260</v>
      </c>
      <c r="X128" s="16">
        <f>X127-3</f>
        <v>25</v>
      </c>
      <c r="Y128" s="1">
        <f>VLOOKUP(LEFT(W128,1),AA$1:AB$75,2)</f>
        <v>1</v>
      </c>
      <c r="Z128" s="1" t="str">
        <f t="shared" si="11"/>
        <v>25.1</v>
      </c>
      <c r="AD128" s="1"/>
    </row>
    <row r="129" spans="1:31">
      <c r="A129" s="1">
        <f>IF(M129=0.5,IF(K129=0.5,IF(I129=0.5,G129,I129),K129),M129)</f>
        <v>47.4</v>
      </c>
      <c r="B129" s="14" t="s">
        <v>865</v>
      </c>
      <c r="C129" s="4">
        <f>D129+E129</f>
        <v>12</v>
      </c>
      <c r="D129" s="8">
        <f>(F129+H129+J129)*2</f>
        <v>10</v>
      </c>
      <c r="E129" s="8">
        <f>5-RIGHT(G129,1)+5-RIGHT(I129,1)+5-RIGHT(K129,1)</f>
        <v>2</v>
      </c>
      <c r="F129" s="5">
        <v>0</v>
      </c>
      <c r="G129" s="5">
        <v>0.5</v>
      </c>
      <c r="H129" s="14">
        <v>2</v>
      </c>
      <c r="I129" s="15">
        <v>47.4</v>
      </c>
      <c r="J129" s="14">
        <v>3</v>
      </c>
      <c r="K129" s="15">
        <v>47.4</v>
      </c>
      <c r="L129" s="5">
        <v>0</v>
      </c>
      <c r="M129" s="5">
        <v>0.5</v>
      </c>
      <c r="Q129"/>
      <c r="U129" s="1" t="s">
        <v>470</v>
      </c>
      <c r="V129" s="1" t="s">
        <v>900</v>
      </c>
      <c r="W129" s="1" t="s">
        <v>259</v>
      </c>
      <c r="X129" s="16">
        <f t="shared" ref="X129" si="18">X128+1</f>
        <v>26</v>
      </c>
      <c r="Y129" s="1">
        <f>VLOOKUP(LEFT(W129,1),AA$1:AB$75,2)</f>
        <v>4</v>
      </c>
      <c r="Z129" s="1" t="str">
        <f t="shared" si="11"/>
        <v>26.4</v>
      </c>
      <c r="AD129" s="1"/>
    </row>
    <row r="130" spans="1:31">
      <c r="A130" s="1">
        <f>IF(M130=0.5,IF(K130=0.5,IF(I130=0.5,G130,I130),K130),M130)</f>
        <v>28.2</v>
      </c>
      <c r="B130" s="14" t="s">
        <v>861</v>
      </c>
      <c r="C130" s="4">
        <f>D130+E130</f>
        <v>12</v>
      </c>
      <c r="D130" s="8">
        <f>(F130+H130+J130)*2</f>
        <v>8</v>
      </c>
      <c r="E130" s="8">
        <f>5-RIGHT(G130,1)+5-RIGHT(I130,1)+5-RIGHT(K130,1)</f>
        <v>4</v>
      </c>
      <c r="F130" s="5">
        <v>0</v>
      </c>
      <c r="G130" s="5">
        <v>0.5</v>
      </c>
      <c r="H130" s="14">
        <v>2</v>
      </c>
      <c r="I130" s="15">
        <v>28.4</v>
      </c>
      <c r="J130" s="14">
        <v>2</v>
      </c>
      <c r="K130" s="15">
        <v>28.2</v>
      </c>
      <c r="L130" s="15">
        <v>2</v>
      </c>
      <c r="M130" s="15">
        <v>28.2</v>
      </c>
      <c r="Q130"/>
      <c r="U130" s="1" t="s">
        <v>469</v>
      </c>
      <c r="V130" s="1" t="s">
        <v>605</v>
      </c>
      <c r="W130" s="1" t="s">
        <v>258</v>
      </c>
      <c r="X130" s="17">
        <f>X122+4</f>
        <v>29</v>
      </c>
      <c r="Y130" s="1">
        <f>VLOOKUP(LEFT(W130,1),AA$1:AB$75,2)</f>
        <v>3</v>
      </c>
      <c r="Z130" s="1" t="str">
        <f t="shared" si="11"/>
        <v>29.3</v>
      </c>
      <c r="AD130" s="1"/>
    </row>
    <row r="131" spans="1:31">
      <c r="A131" s="1">
        <f>IF(M131=0.5,IF(K131=0.5,IF(I131=0.5,G131,I131),K131),M131)</f>
        <v>7.3</v>
      </c>
      <c r="B131" s="14" t="s">
        <v>850</v>
      </c>
      <c r="C131" s="4">
        <f>D131+E131</f>
        <v>13</v>
      </c>
      <c r="D131" s="8">
        <f>(F131+H131+J131)*2</f>
        <v>8</v>
      </c>
      <c r="E131" s="8">
        <f>5-RIGHT(G131,1)+5-RIGHT(I131,1)+5-RIGHT(K131,1)</f>
        <v>5</v>
      </c>
      <c r="F131" s="5">
        <v>0</v>
      </c>
      <c r="G131" s="5">
        <v>0.5</v>
      </c>
      <c r="H131" s="14">
        <v>2</v>
      </c>
      <c r="I131" s="15">
        <v>7.2</v>
      </c>
      <c r="J131" s="15">
        <v>2</v>
      </c>
      <c r="K131" s="15">
        <v>7.3</v>
      </c>
      <c r="L131" s="15">
        <v>2</v>
      </c>
      <c r="M131" s="15">
        <v>7.3</v>
      </c>
      <c r="Q131"/>
      <c r="U131" s="1" t="s">
        <v>468</v>
      </c>
      <c r="V131" s="1" t="s">
        <v>501</v>
      </c>
      <c r="W131" s="1" t="s">
        <v>257</v>
      </c>
      <c r="X131" s="16">
        <f>X130+1</f>
        <v>30</v>
      </c>
      <c r="Y131" s="1">
        <f>VLOOKUP(LEFT(W131,1),AA$1:AB$75,2)</f>
        <v>2</v>
      </c>
      <c r="Z131" s="1" t="str">
        <f t="shared" si="11"/>
        <v>30.2</v>
      </c>
      <c r="AD131" s="1"/>
    </row>
    <row r="132" spans="1:31">
      <c r="A132" s="1">
        <f>IF(M132=0.5,IF(K132=0.5,IF(I132=0.5,G132,I132),K132),M132)</f>
        <v>60.4</v>
      </c>
      <c r="B132" s="14" t="s">
        <v>883</v>
      </c>
      <c r="C132" s="4">
        <f>D132+E132</f>
        <v>10</v>
      </c>
      <c r="D132" s="8">
        <f>(F132+H132+J132)*2</f>
        <v>6</v>
      </c>
      <c r="E132" s="8">
        <f>5-RIGHT(G132,1)+5-RIGHT(I132,1)+5-RIGHT(K132,1)</f>
        <v>4</v>
      </c>
      <c r="F132" s="5">
        <v>0</v>
      </c>
      <c r="G132" s="5">
        <v>0.5</v>
      </c>
      <c r="H132" s="14">
        <v>2</v>
      </c>
      <c r="I132" s="15">
        <v>60.2</v>
      </c>
      <c r="J132" s="14">
        <v>1</v>
      </c>
      <c r="K132" s="15">
        <v>60.4</v>
      </c>
      <c r="L132" s="14">
        <v>1</v>
      </c>
      <c r="M132" s="15">
        <v>60.4</v>
      </c>
      <c r="Q132"/>
      <c r="U132" s="1" t="s">
        <v>467</v>
      </c>
      <c r="V132" s="1" t="s">
        <v>603</v>
      </c>
      <c r="W132" s="1" t="s">
        <v>260</v>
      </c>
      <c r="X132" s="16">
        <f>X131+1</f>
        <v>31</v>
      </c>
      <c r="Y132" s="1">
        <f>VLOOKUP(LEFT(W132,1),AA$1:AB$75,2)</f>
        <v>1</v>
      </c>
      <c r="Z132" s="1" t="str">
        <f t="shared" si="11"/>
        <v>31.1</v>
      </c>
      <c r="AD132" s="1"/>
    </row>
    <row r="133" spans="1:31">
      <c r="A133" s="1">
        <f>IF(M133=0.5,IF(K133=0.5,IF(I133=0.5,G133,I133),K133),M133)</f>
        <v>57.2</v>
      </c>
      <c r="B133" s="14" t="s">
        <v>946</v>
      </c>
      <c r="C133" s="4">
        <f>D133+E133</f>
        <v>5</v>
      </c>
      <c r="D133" s="8">
        <f>(F133+H133+J133)*2</f>
        <v>4</v>
      </c>
      <c r="E133" s="8">
        <f>5-RIGHT(G133,1)+5-RIGHT(I133,1)+5-RIGHT(K133,1)</f>
        <v>1</v>
      </c>
      <c r="F133" s="5">
        <v>0</v>
      </c>
      <c r="G133" s="5">
        <v>0.5</v>
      </c>
      <c r="H133" s="14">
        <v>2</v>
      </c>
      <c r="I133" s="15">
        <v>57.4</v>
      </c>
      <c r="J133" s="5">
        <v>0</v>
      </c>
      <c r="K133" s="5">
        <v>0.5</v>
      </c>
      <c r="L133" s="15">
        <v>2</v>
      </c>
      <c r="M133" s="15">
        <v>57.2</v>
      </c>
      <c r="Q133"/>
      <c r="U133" s="1" t="s">
        <v>493</v>
      </c>
      <c r="V133" s="1" t="s">
        <v>596</v>
      </c>
      <c r="W133" s="1" t="s">
        <v>259</v>
      </c>
      <c r="X133" s="16">
        <f>X132+1</f>
        <v>32</v>
      </c>
      <c r="Y133" s="1">
        <f>VLOOKUP(LEFT(W133,1),AA$1:AB$75,2)</f>
        <v>4</v>
      </c>
      <c r="Z133" s="1" t="str">
        <f t="shared" si="11"/>
        <v>32.4</v>
      </c>
      <c r="AD133" s="1"/>
    </row>
    <row r="134" spans="1:31">
      <c r="A134" s="1">
        <f>IF(M134=0.5,IF(K134=0.5,IF(I134=0.5,G134,I134),K134),M134)</f>
        <v>9.4</v>
      </c>
      <c r="B134" s="14" t="s">
        <v>853</v>
      </c>
      <c r="C134" s="4">
        <f>D134+E134</f>
        <v>7</v>
      </c>
      <c r="D134" s="8">
        <f>(F134+H134+J134)*2</f>
        <v>4</v>
      </c>
      <c r="E134" s="8">
        <f>5-RIGHT(G134,1)+5-RIGHT(I134,1)+5-RIGHT(K134,1)</f>
        <v>3</v>
      </c>
      <c r="F134" s="5">
        <v>0</v>
      </c>
      <c r="G134" s="5">
        <v>0.5</v>
      </c>
      <c r="H134" s="14">
        <v>2</v>
      </c>
      <c r="I134" s="15">
        <v>9.1999999999999993</v>
      </c>
      <c r="J134" s="5">
        <v>0</v>
      </c>
      <c r="K134" s="5">
        <v>0.5</v>
      </c>
      <c r="L134" s="15">
        <v>2</v>
      </c>
      <c r="M134" s="15">
        <v>9.4</v>
      </c>
      <c r="Q134"/>
      <c r="U134" s="1" t="s">
        <v>494</v>
      </c>
      <c r="V134" s="1" t="s">
        <v>593</v>
      </c>
      <c r="W134" s="1" t="s">
        <v>258</v>
      </c>
      <c r="X134" s="16">
        <f>X133-1</f>
        <v>31</v>
      </c>
      <c r="Y134" s="1">
        <f>VLOOKUP(LEFT(W134,1),AA$1:AB$75,2)</f>
        <v>3</v>
      </c>
      <c r="Z134" s="1" t="str">
        <f t="shared" si="11"/>
        <v>31.3</v>
      </c>
      <c r="AD134" s="1"/>
    </row>
    <row r="135" spans="1:31">
      <c r="A135" s="1">
        <f>IF(M135=0.5,IF(K135=0.5,IF(I135=0.5,G135,I135),K135),M135)</f>
        <v>47.3</v>
      </c>
      <c r="B135" s="14" t="s">
        <v>868</v>
      </c>
      <c r="C135" s="4">
        <f>D135+E135</f>
        <v>6</v>
      </c>
      <c r="D135" s="8">
        <f>(F135+H135+J135)*2</f>
        <v>4</v>
      </c>
      <c r="E135" s="8">
        <f>5-RIGHT(G135,1)+5-RIGHT(I135,1)+5-RIGHT(K135,1)</f>
        <v>2</v>
      </c>
      <c r="F135" s="5">
        <v>0</v>
      </c>
      <c r="G135" s="5">
        <v>0.5</v>
      </c>
      <c r="H135" s="14">
        <v>2</v>
      </c>
      <c r="I135" s="15">
        <v>47.3</v>
      </c>
      <c r="J135" s="5">
        <v>0</v>
      </c>
      <c r="K135" s="5">
        <v>0.5</v>
      </c>
      <c r="L135" s="5">
        <v>0</v>
      </c>
      <c r="M135" s="5">
        <v>0.5</v>
      </c>
      <c r="Q135"/>
      <c r="U135" s="1" t="s">
        <v>495</v>
      </c>
      <c r="V135" s="1" t="s">
        <v>925</v>
      </c>
      <c r="W135" s="1" t="s">
        <v>257</v>
      </c>
      <c r="X135" s="16">
        <f>X134+1</f>
        <v>32</v>
      </c>
      <c r="Y135" s="1">
        <f>VLOOKUP(LEFT(W135,1),AA$1:AB$75,2)</f>
        <v>2</v>
      </c>
      <c r="Z135" s="1" t="str">
        <f t="shared" si="11"/>
        <v>32.2</v>
      </c>
      <c r="AD135" s="1"/>
    </row>
    <row r="136" spans="1:31">
      <c r="A136" s="1">
        <f>IF(M136=0.5,IF(K136=0.5,IF(I136=0.5,G136,I136),K136),M136)</f>
        <v>51.1</v>
      </c>
      <c r="B136" s="14" t="s">
        <v>877</v>
      </c>
      <c r="C136" s="4">
        <f>D136+E136</f>
        <v>22</v>
      </c>
      <c r="D136" s="8">
        <f>(F136+H136+J136)*2</f>
        <v>14</v>
      </c>
      <c r="E136" s="8">
        <f>5-RIGHT(G136,1)+5-RIGHT(I136,1)+5-RIGHT(K136,1)</f>
        <v>8</v>
      </c>
      <c r="F136" s="14">
        <v>5</v>
      </c>
      <c r="G136" s="15">
        <v>53.1</v>
      </c>
      <c r="H136" s="14">
        <v>1</v>
      </c>
      <c r="I136" s="14">
        <v>53.4</v>
      </c>
      <c r="J136" s="14">
        <v>1</v>
      </c>
      <c r="K136" s="15">
        <v>53.2</v>
      </c>
      <c r="L136" s="15">
        <v>7</v>
      </c>
      <c r="M136" s="15">
        <v>51.1</v>
      </c>
      <c r="Q136"/>
      <c r="U136" s="1" t="s">
        <v>496</v>
      </c>
      <c r="V136" s="1" t="s">
        <v>606</v>
      </c>
      <c r="W136" s="1" t="s">
        <v>260</v>
      </c>
      <c r="X136" s="16">
        <f>X135-3</f>
        <v>29</v>
      </c>
      <c r="Y136" s="1">
        <f>VLOOKUP(LEFT(W136,1),AA$1:AB$75,2)</f>
        <v>1</v>
      </c>
      <c r="Z136" s="1" t="str">
        <f t="shared" si="11"/>
        <v>29.1</v>
      </c>
      <c r="AD136" s="1"/>
    </row>
    <row r="137" spans="1:31">
      <c r="A137" s="1">
        <f>IF(M137=0.5,IF(K137=0.5,IF(I137=0.5,G137,I137),K137),M137)</f>
        <v>15.1</v>
      </c>
      <c r="B137" s="14" t="s">
        <v>528</v>
      </c>
      <c r="C137" s="4">
        <f>D137+E137</f>
        <v>28</v>
      </c>
      <c r="D137" s="8">
        <f>(F137+H137+J137)*2</f>
        <v>16</v>
      </c>
      <c r="E137" s="8">
        <f>5-RIGHT(G137,1)+5-RIGHT(I137,1)+5-RIGHT(K137,1)</f>
        <v>12</v>
      </c>
      <c r="F137" s="14">
        <v>4</v>
      </c>
      <c r="G137" s="15">
        <v>15.1</v>
      </c>
      <c r="H137" s="14">
        <v>1</v>
      </c>
      <c r="I137" s="15">
        <v>15.1</v>
      </c>
      <c r="J137" s="15">
        <v>3</v>
      </c>
      <c r="K137" s="15">
        <v>15.1</v>
      </c>
      <c r="L137" s="15">
        <v>1</v>
      </c>
      <c r="M137" s="15">
        <v>15.1</v>
      </c>
      <c r="Q137"/>
      <c r="U137" s="1" t="s">
        <v>497</v>
      </c>
      <c r="V137" s="1" t="s">
        <v>501</v>
      </c>
      <c r="W137" s="1" t="s">
        <v>259</v>
      </c>
      <c r="X137" s="16">
        <f t="shared" ref="X137" si="19">X136+1</f>
        <v>30</v>
      </c>
      <c r="Y137" s="1">
        <f>VLOOKUP(LEFT(W137,1),AA$1:AB$75,2)</f>
        <v>4</v>
      </c>
      <c r="Z137" s="1" t="str">
        <f t="shared" si="11"/>
        <v>30.4</v>
      </c>
      <c r="AD137" s="1"/>
    </row>
    <row r="138" spans="1:31">
      <c r="A138" s="1">
        <f>IF(M138=0.5,IF(K138=0.5,IF(I138=0.5,G138,I138),K138),M138)</f>
        <v>50.2</v>
      </c>
      <c r="B138" s="14" t="s">
        <v>780</v>
      </c>
      <c r="C138" s="4">
        <f>D138+E138</f>
        <v>23</v>
      </c>
      <c r="D138" s="8">
        <f>(F138+H138+J138)*2</f>
        <v>14</v>
      </c>
      <c r="E138" s="8">
        <f>5-RIGHT(G138,1)+5-RIGHT(I138,1)+5-RIGHT(K138,1)</f>
        <v>9</v>
      </c>
      <c r="F138" s="14">
        <v>4</v>
      </c>
      <c r="G138" s="15">
        <v>50.2</v>
      </c>
      <c r="H138" s="14">
        <v>1</v>
      </c>
      <c r="I138" s="14">
        <v>50.2</v>
      </c>
      <c r="J138" s="14">
        <v>2</v>
      </c>
      <c r="K138" s="15">
        <v>50.2</v>
      </c>
      <c r="L138" s="5">
        <v>0</v>
      </c>
      <c r="M138" s="5">
        <v>0.5</v>
      </c>
      <c r="Q138"/>
      <c r="AD138" s="1"/>
      <c r="AE138" s="1"/>
    </row>
    <row r="139" spans="1:31">
      <c r="A139" s="1">
        <f>IF(M139=0.5,IF(K139=0.5,IF(I139=0.5,G139,I139),K139),M139)</f>
        <v>31.1</v>
      </c>
      <c r="B139" s="14" t="s">
        <v>603</v>
      </c>
      <c r="C139" s="4">
        <f>D139+E139</f>
        <v>23</v>
      </c>
      <c r="D139" s="8">
        <f>(F139+H139+J139)*2</f>
        <v>12</v>
      </c>
      <c r="E139" s="8">
        <f>5-RIGHT(G139,1)+5-RIGHT(I139,1)+5-RIGHT(K139,1)</f>
        <v>11</v>
      </c>
      <c r="F139" s="14">
        <v>4</v>
      </c>
      <c r="G139" s="15">
        <v>31.1</v>
      </c>
      <c r="H139" s="14">
        <v>1</v>
      </c>
      <c r="I139" s="15">
        <v>31.2</v>
      </c>
      <c r="J139" s="14">
        <v>1</v>
      </c>
      <c r="K139" s="15">
        <v>31.1</v>
      </c>
      <c r="L139" s="15">
        <v>3</v>
      </c>
      <c r="M139" s="15">
        <v>31.1</v>
      </c>
      <c r="Q139"/>
      <c r="AD139" s="1"/>
      <c r="AE139" s="1"/>
    </row>
    <row r="140" spans="1:31">
      <c r="A140" s="1">
        <f>IF(M140=0.5,IF(K140=0.5,IF(I140=0.5,G140,I140),K140),M140)</f>
        <v>20.100000000000001</v>
      </c>
      <c r="B140" s="14" t="s">
        <v>608</v>
      </c>
      <c r="C140" s="4">
        <f>D140+E140</f>
        <v>23</v>
      </c>
      <c r="D140" s="8">
        <f>(F140+H140+J140)*2</f>
        <v>12</v>
      </c>
      <c r="E140" s="8">
        <f>5-RIGHT(G140,1)+5-RIGHT(I140,1)+5-RIGHT(K140,1)</f>
        <v>11</v>
      </c>
      <c r="F140" s="14">
        <v>4</v>
      </c>
      <c r="G140" s="15">
        <v>19.100000000000001</v>
      </c>
      <c r="H140" s="14">
        <v>1</v>
      </c>
      <c r="I140" s="15">
        <v>19.2</v>
      </c>
      <c r="J140" s="14">
        <v>1</v>
      </c>
      <c r="K140" s="15">
        <v>19.100000000000001</v>
      </c>
      <c r="L140" s="15">
        <v>2</v>
      </c>
      <c r="M140" s="15">
        <v>20.100000000000001</v>
      </c>
      <c r="Q140"/>
      <c r="AD140" s="1"/>
      <c r="AE140" s="1"/>
    </row>
    <row r="141" spans="1:31">
      <c r="A141" s="1">
        <f>IF(M141=0.5,IF(K141=0.5,IF(I141=0.5,G141,I141),K141),M141)</f>
        <v>40.4</v>
      </c>
      <c r="B141" s="14" t="s">
        <v>665</v>
      </c>
      <c r="C141" s="4">
        <f>D141+E141</f>
        <v>15</v>
      </c>
      <c r="D141" s="8">
        <f>(F141+H141+J141)*2</f>
        <v>12</v>
      </c>
      <c r="E141" s="8">
        <f>5-RIGHT(G141,1)+5-RIGHT(I141,1)+5-RIGHT(K141,1)</f>
        <v>3</v>
      </c>
      <c r="F141" s="14">
        <v>4</v>
      </c>
      <c r="G141" s="15">
        <v>40.4</v>
      </c>
      <c r="H141" s="14">
        <v>1</v>
      </c>
      <c r="I141" s="15">
        <v>40.4</v>
      </c>
      <c r="J141" s="14">
        <v>1</v>
      </c>
      <c r="K141" s="15">
        <v>40.4</v>
      </c>
      <c r="L141" s="5">
        <v>0</v>
      </c>
      <c r="M141" s="5">
        <v>0.5</v>
      </c>
      <c r="Q141"/>
      <c r="U141" s="1" t="s">
        <v>678</v>
      </c>
      <c r="V141" t="s">
        <v>926</v>
      </c>
      <c r="W141" s="1" t="s">
        <v>257</v>
      </c>
      <c r="X141" s="17">
        <v>33</v>
      </c>
      <c r="Y141" s="1">
        <f>VLOOKUP(LEFT(W141,1),AA$1:AB$75,2)</f>
        <v>2</v>
      </c>
      <c r="Z141" s="1" t="str">
        <f t="shared" ref="Z141:Z204" si="20">X141&amp;"."&amp;Y141</f>
        <v>33.2</v>
      </c>
      <c r="AD141" s="1"/>
      <c r="AE141" s="1"/>
    </row>
    <row r="142" spans="1:31">
      <c r="A142" s="1">
        <f>IF(M142=0.5,IF(K142=0.5,IF(I142=0.5,G142,I142),K142),M142)</f>
        <v>32.200000000000003</v>
      </c>
      <c r="B142" s="14" t="s">
        <v>612</v>
      </c>
      <c r="C142" s="4">
        <f>D142+E142</f>
        <v>21</v>
      </c>
      <c r="D142" s="8">
        <f>(F142+H142+J142)*2</f>
        <v>12</v>
      </c>
      <c r="E142" s="8">
        <f>5-RIGHT(G142,1)+5-RIGHT(I142,1)+5-RIGHT(K142,1)</f>
        <v>9</v>
      </c>
      <c r="F142" s="14">
        <v>3</v>
      </c>
      <c r="G142" s="15">
        <v>32.200000000000003</v>
      </c>
      <c r="H142" s="14">
        <v>1</v>
      </c>
      <c r="I142" s="15">
        <v>32.200000000000003</v>
      </c>
      <c r="J142" s="14">
        <v>2</v>
      </c>
      <c r="K142" s="15">
        <v>32.200000000000003</v>
      </c>
      <c r="L142" s="15">
        <v>2</v>
      </c>
      <c r="M142" s="15">
        <v>32.200000000000003</v>
      </c>
      <c r="Q142"/>
      <c r="U142" s="1" t="s">
        <v>679</v>
      </c>
      <c r="V142" t="s">
        <v>501</v>
      </c>
      <c r="W142" s="1" t="s">
        <v>258</v>
      </c>
      <c r="X142" s="16">
        <f>X141+1</f>
        <v>34</v>
      </c>
      <c r="Y142" s="1">
        <f>VLOOKUP(LEFT(W142,1),AA$1:AB$75,2)</f>
        <v>3</v>
      </c>
      <c r="Z142" s="1" t="str">
        <f t="shared" si="20"/>
        <v>34.3</v>
      </c>
      <c r="AD142" s="1"/>
      <c r="AE142" s="1"/>
    </row>
    <row r="143" spans="1:31">
      <c r="A143" s="1">
        <f>IF(M143=0.5,IF(K143=0.5,IF(I143=0.5,G143,I143),K143),M143)</f>
        <v>44.3</v>
      </c>
      <c r="B143" s="14" t="s">
        <v>657</v>
      </c>
      <c r="C143" s="4">
        <f>D143+E143</f>
        <v>14</v>
      </c>
      <c r="D143" s="8">
        <f>(F143+H143+J143)*2</f>
        <v>10</v>
      </c>
      <c r="E143" s="8">
        <f>5-RIGHT(G143,1)+5-RIGHT(I143,1)+5-RIGHT(K143,1)</f>
        <v>4</v>
      </c>
      <c r="F143" s="14">
        <v>3</v>
      </c>
      <c r="G143" s="15">
        <v>45.3</v>
      </c>
      <c r="H143" s="14">
        <v>1</v>
      </c>
      <c r="I143" s="15">
        <v>45.4</v>
      </c>
      <c r="J143" s="14">
        <v>1</v>
      </c>
      <c r="K143" s="15">
        <v>45.4</v>
      </c>
      <c r="L143" s="15">
        <v>1</v>
      </c>
      <c r="M143" s="15">
        <v>44.3</v>
      </c>
      <c r="Q143"/>
      <c r="U143" s="1" t="s">
        <v>677</v>
      </c>
      <c r="V143" t="s">
        <v>622</v>
      </c>
      <c r="W143" s="1" t="s">
        <v>259</v>
      </c>
      <c r="X143" s="16">
        <f>X142+1</f>
        <v>35</v>
      </c>
      <c r="Y143" s="1">
        <f>VLOOKUP(LEFT(W143,1),AA$1:AB$75,2)</f>
        <v>4</v>
      </c>
      <c r="Z143" s="1" t="str">
        <f t="shared" si="20"/>
        <v>35.4</v>
      </c>
      <c r="AD143" s="1"/>
      <c r="AE143" s="1"/>
    </row>
    <row r="144" spans="1:31">
      <c r="A144" s="1">
        <f>IF(M144=0.5,IF(K144=0.5,IF(I144=0.5,G144,I144),K144),M144)</f>
        <v>44.2</v>
      </c>
      <c r="B144" s="14" t="s">
        <v>642</v>
      </c>
      <c r="C144" s="4">
        <f>D144+E144</f>
        <v>20</v>
      </c>
      <c r="D144" s="8">
        <f>(F144+H144+J144)*2</f>
        <v>10</v>
      </c>
      <c r="E144" s="8">
        <f>5-RIGHT(G144,1)+5-RIGHT(I144,1)+5-RIGHT(K144,1)</f>
        <v>10</v>
      </c>
      <c r="F144" s="14">
        <v>3</v>
      </c>
      <c r="G144" s="15">
        <v>45.2</v>
      </c>
      <c r="H144" s="14">
        <v>1</v>
      </c>
      <c r="I144" s="15">
        <v>45.2</v>
      </c>
      <c r="J144" s="14">
        <v>1</v>
      </c>
      <c r="K144" s="15">
        <v>45.1</v>
      </c>
      <c r="L144" s="15">
        <v>1</v>
      </c>
      <c r="M144" s="15">
        <v>44.2</v>
      </c>
      <c r="Q144"/>
      <c r="U144" s="1" t="s">
        <v>676</v>
      </c>
      <c r="V144" t="s">
        <v>501</v>
      </c>
      <c r="W144" s="1" t="s">
        <v>260</v>
      </c>
      <c r="X144" s="16">
        <f>X143+1</f>
        <v>36</v>
      </c>
      <c r="Y144" s="1">
        <f>VLOOKUP(LEFT(W144,1),AA$1:AB$75,2)</f>
        <v>1</v>
      </c>
      <c r="Z144" s="1" t="str">
        <f t="shared" si="20"/>
        <v>36.1</v>
      </c>
      <c r="AD144" s="1"/>
      <c r="AE144" s="1"/>
    </row>
    <row r="145" spans="1:31">
      <c r="A145" s="1">
        <f>IF(M145=0.5,IF(K145=0.5,IF(I145=0.5,G145,I145),K145),M145)</f>
        <v>40.299999999999997</v>
      </c>
      <c r="B145" s="14" t="s">
        <v>675</v>
      </c>
      <c r="C145" s="4">
        <f>D145+E145</f>
        <v>18</v>
      </c>
      <c r="D145" s="8">
        <f>(F145+H145+J145)*2</f>
        <v>10</v>
      </c>
      <c r="E145" s="8">
        <f>5-RIGHT(G145,1)+5-RIGHT(I145,1)+5-RIGHT(K145,1)</f>
        <v>8</v>
      </c>
      <c r="F145" s="14">
        <v>3</v>
      </c>
      <c r="G145" s="15">
        <v>40.200000000000003</v>
      </c>
      <c r="H145" s="14">
        <v>1</v>
      </c>
      <c r="I145" s="15">
        <v>40.200000000000003</v>
      </c>
      <c r="J145" s="14">
        <v>1</v>
      </c>
      <c r="K145" s="15">
        <v>40.299999999999997</v>
      </c>
      <c r="L145" s="5">
        <v>0</v>
      </c>
      <c r="M145" s="5">
        <v>0.5</v>
      </c>
      <c r="Q145"/>
      <c r="U145" s="1" t="s">
        <v>682</v>
      </c>
      <c r="V145" t="s">
        <v>661</v>
      </c>
      <c r="W145" s="1" t="s">
        <v>257</v>
      </c>
      <c r="X145" s="16">
        <f>X144-1</f>
        <v>35</v>
      </c>
      <c r="Y145" s="1">
        <f>VLOOKUP(LEFT(W145,1),AA$1:AB$75,2)</f>
        <v>2</v>
      </c>
      <c r="Z145" s="1" t="str">
        <f t="shared" si="20"/>
        <v>35.2</v>
      </c>
      <c r="AD145" s="1"/>
      <c r="AE145" s="1"/>
    </row>
    <row r="146" spans="1:31">
      <c r="A146" s="1">
        <f>IF(M146=0.5,IF(K146=0.5,IF(I146=0.5,G146,I146),K146),M146)</f>
        <v>39.4</v>
      </c>
      <c r="B146" s="14" t="s">
        <v>634</v>
      </c>
      <c r="C146" s="4">
        <f>D146+E146</f>
        <v>15</v>
      </c>
      <c r="D146" s="8">
        <f>(F146+H146+J146)*2</f>
        <v>10</v>
      </c>
      <c r="E146" s="8">
        <f>5-RIGHT(G146,1)+5-RIGHT(I146,1)+5-RIGHT(K146,1)</f>
        <v>5</v>
      </c>
      <c r="F146" s="14">
        <v>3</v>
      </c>
      <c r="G146" s="15">
        <v>39.200000000000003</v>
      </c>
      <c r="H146" s="14">
        <v>1</v>
      </c>
      <c r="I146" s="15">
        <v>39.4</v>
      </c>
      <c r="J146" s="14">
        <v>1</v>
      </c>
      <c r="K146" s="15">
        <v>39.4</v>
      </c>
      <c r="L146" s="5">
        <v>0</v>
      </c>
      <c r="M146" s="5">
        <v>0.5</v>
      </c>
      <c r="Q146"/>
      <c r="U146" s="1" t="s">
        <v>683</v>
      </c>
      <c r="V146" t="s">
        <v>501</v>
      </c>
      <c r="W146" s="1" t="s">
        <v>258</v>
      </c>
      <c r="X146" s="16">
        <f>X145+1</f>
        <v>36</v>
      </c>
      <c r="Y146" s="1">
        <f>VLOOKUP(LEFT(W146,1),AA$1:AB$75,2)</f>
        <v>3</v>
      </c>
      <c r="Z146" s="1" t="str">
        <f t="shared" si="20"/>
        <v>36.3</v>
      </c>
      <c r="AD146" s="1"/>
      <c r="AE146" s="1"/>
    </row>
    <row r="147" spans="1:31">
      <c r="A147" s="1">
        <f>IF(M147=0.5,IF(K147=0.5,IF(I147=0.5,G147,I147),K147),M147)</f>
        <v>22.1</v>
      </c>
      <c r="B147" s="14" t="s">
        <v>548</v>
      </c>
      <c r="C147" s="4">
        <f>D147+E147</f>
        <v>24</v>
      </c>
      <c r="D147" s="8">
        <f>(F147+H147+J147)*2</f>
        <v>16</v>
      </c>
      <c r="E147" s="8">
        <f>5-RIGHT(G147,1)+5-RIGHT(I147,1)+5-RIGHT(K147,1)</f>
        <v>8</v>
      </c>
      <c r="F147" s="14">
        <v>2</v>
      </c>
      <c r="G147" s="15">
        <v>22.3</v>
      </c>
      <c r="H147" s="14">
        <v>1</v>
      </c>
      <c r="I147" s="15">
        <v>22.3</v>
      </c>
      <c r="J147" s="14">
        <v>5</v>
      </c>
      <c r="K147" s="15">
        <v>22.1</v>
      </c>
      <c r="L147" s="15">
        <v>3</v>
      </c>
      <c r="M147" s="15">
        <v>22.1</v>
      </c>
      <c r="Q147"/>
      <c r="U147" s="1" t="s">
        <v>681</v>
      </c>
      <c r="V147" t="s">
        <v>927</v>
      </c>
      <c r="W147" s="1" t="s">
        <v>259</v>
      </c>
      <c r="X147" s="16">
        <f>X146-3</f>
        <v>33</v>
      </c>
      <c r="Y147" s="1">
        <f>VLOOKUP(LEFT(W147,1),AA$1:AB$75,2)</f>
        <v>4</v>
      </c>
      <c r="Z147" s="1" t="str">
        <f t="shared" si="20"/>
        <v>33.4</v>
      </c>
      <c r="AD147" s="1"/>
      <c r="AE147" s="1"/>
    </row>
    <row r="148" spans="1:31">
      <c r="A148" s="1">
        <f>IF(M148=0.5,IF(K148=0.5,IF(I148=0.5,G148,I148),K148),M148)</f>
        <v>59.1</v>
      </c>
      <c r="B148" s="14" t="s">
        <v>572</v>
      </c>
      <c r="C148" s="4">
        <f>D148+E148</f>
        <v>22</v>
      </c>
      <c r="D148" s="8">
        <f>(F148+H148+J148)*2</f>
        <v>14</v>
      </c>
      <c r="E148" s="8">
        <f>5-RIGHT(G148,1)+5-RIGHT(I148,1)+5-RIGHT(K148,1)</f>
        <v>8</v>
      </c>
      <c r="F148" s="14">
        <v>2</v>
      </c>
      <c r="G148" s="15">
        <v>59.3</v>
      </c>
      <c r="H148" s="14">
        <v>1</v>
      </c>
      <c r="I148" s="14">
        <v>59.3</v>
      </c>
      <c r="J148" s="14">
        <v>4</v>
      </c>
      <c r="K148" s="15">
        <v>59.1</v>
      </c>
      <c r="L148" s="15">
        <v>2</v>
      </c>
      <c r="M148" s="15">
        <v>59.1</v>
      </c>
      <c r="Q148"/>
      <c r="U148" s="1" t="s">
        <v>680</v>
      </c>
      <c r="V148" t="s">
        <v>501</v>
      </c>
      <c r="W148" s="1" t="s">
        <v>260</v>
      </c>
      <c r="X148" s="16">
        <f t="shared" ref="X148" si="21">X147+1</f>
        <v>34</v>
      </c>
      <c r="Y148" s="1">
        <f>VLOOKUP(LEFT(W148,1),AA$1:AB$75,2)</f>
        <v>1</v>
      </c>
      <c r="Z148" s="1" t="str">
        <f t="shared" si="20"/>
        <v>34.1</v>
      </c>
      <c r="AD148" s="1"/>
      <c r="AE148" s="1"/>
    </row>
    <row r="149" spans="1:31">
      <c r="A149" s="1">
        <f>IF(M149=0.5,IF(K149=0.5,IF(I149=0.5,G149,I149),K149),M149)</f>
        <v>25.1</v>
      </c>
      <c r="B149" s="14" t="s">
        <v>588</v>
      </c>
      <c r="C149" s="4">
        <f>D149+E149</f>
        <v>23</v>
      </c>
      <c r="D149" s="8">
        <f>(F149+H149+J149)*2</f>
        <v>12</v>
      </c>
      <c r="E149" s="8">
        <f>5-RIGHT(G149,1)+5-RIGHT(I149,1)+5-RIGHT(K149,1)</f>
        <v>11</v>
      </c>
      <c r="F149" s="14">
        <v>2</v>
      </c>
      <c r="G149" s="15">
        <v>25.2</v>
      </c>
      <c r="H149" s="14">
        <v>1</v>
      </c>
      <c r="I149" s="15">
        <v>25.1</v>
      </c>
      <c r="J149" s="14">
        <v>3</v>
      </c>
      <c r="K149" s="15">
        <v>25.1</v>
      </c>
      <c r="L149" s="15">
        <v>4</v>
      </c>
      <c r="M149" s="15">
        <v>25.1</v>
      </c>
      <c r="Q149"/>
      <c r="U149" s="1" t="s">
        <v>686</v>
      </c>
      <c r="V149" t="s">
        <v>631</v>
      </c>
      <c r="W149" s="1" t="s">
        <v>257</v>
      </c>
      <c r="X149" s="17">
        <f>X141+4</f>
        <v>37</v>
      </c>
      <c r="Y149" s="1">
        <f>VLOOKUP(LEFT(W149,1),AA$1:AB$75,2)</f>
        <v>2</v>
      </c>
      <c r="Z149" s="1" t="str">
        <f t="shared" si="20"/>
        <v>37.2</v>
      </c>
      <c r="AD149" s="1"/>
      <c r="AE149" s="1"/>
    </row>
    <row r="150" spans="1:31">
      <c r="A150" s="1">
        <f>IF(M150=0.5,IF(K150=0.5,IF(I150=0.5,G150,I150),K150),M150)</f>
        <v>12.1</v>
      </c>
      <c r="B150" s="14" t="s">
        <v>509</v>
      </c>
      <c r="C150" s="4">
        <f>D150+E150</f>
        <v>23</v>
      </c>
      <c r="D150" s="8">
        <f>(F150+H150+J150)*2</f>
        <v>12</v>
      </c>
      <c r="E150" s="8">
        <f>5-RIGHT(G150,1)+5-RIGHT(I150,1)+5-RIGHT(K150,1)</f>
        <v>11</v>
      </c>
      <c r="F150" s="14">
        <v>2</v>
      </c>
      <c r="G150" s="15">
        <v>12.1</v>
      </c>
      <c r="H150" s="14">
        <v>1</v>
      </c>
      <c r="I150" s="15">
        <v>12.2</v>
      </c>
      <c r="J150" s="14">
        <v>3</v>
      </c>
      <c r="K150" s="15">
        <v>12.1</v>
      </c>
      <c r="L150" s="15">
        <v>4</v>
      </c>
      <c r="M150" s="15">
        <v>12.1</v>
      </c>
      <c r="Q150"/>
      <c r="U150" s="1" t="s">
        <v>687</v>
      </c>
      <c r="V150" t="s">
        <v>928</v>
      </c>
      <c r="W150" s="1" t="s">
        <v>258</v>
      </c>
      <c r="X150" s="16">
        <f>X149+1</f>
        <v>38</v>
      </c>
      <c r="Y150" s="1">
        <f>VLOOKUP(LEFT(W150,1),AA$1:AB$75,2)</f>
        <v>3</v>
      </c>
      <c r="Z150" s="1" t="str">
        <f t="shared" si="20"/>
        <v>38.3</v>
      </c>
      <c r="AD150" s="1"/>
      <c r="AE150" s="1"/>
    </row>
    <row r="151" spans="1:31">
      <c r="A151" s="1">
        <f>IF(M151=0.5,IF(K151=0.5,IF(I151=0.5,G151,I151),K151),M151)</f>
        <v>61.3</v>
      </c>
      <c r="B151" s="14" t="s">
        <v>772</v>
      </c>
      <c r="C151" s="4">
        <f>D151+E151</f>
        <v>16</v>
      </c>
      <c r="D151" s="8">
        <f>(F151+H151+J151)*2</f>
        <v>10</v>
      </c>
      <c r="E151" s="8">
        <f>5-RIGHT(G151,1)+5-RIGHT(I151,1)+5-RIGHT(K151,1)</f>
        <v>6</v>
      </c>
      <c r="F151" s="14">
        <v>2</v>
      </c>
      <c r="G151" s="15">
        <v>63.3</v>
      </c>
      <c r="H151" s="14">
        <v>1</v>
      </c>
      <c r="I151" s="14">
        <v>63.3</v>
      </c>
      <c r="J151" s="14">
        <v>2</v>
      </c>
      <c r="K151" s="15">
        <v>63.3</v>
      </c>
      <c r="L151" s="15">
        <v>3</v>
      </c>
      <c r="M151" s="15">
        <v>61.3</v>
      </c>
      <c r="Q151"/>
      <c r="U151" s="1" t="s">
        <v>685</v>
      </c>
      <c r="V151" t="s">
        <v>501</v>
      </c>
      <c r="W151" s="1" t="s">
        <v>259</v>
      </c>
      <c r="X151" s="16">
        <f>X150+1</f>
        <v>39</v>
      </c>
      <c r="Y151" s="1">
        <f>VLOOKUP(LEFT(W151,1),AA$1:AB$75,2)</f>
        <v>4</v>
      </c>
      <c r="Z151" s="1" t="str">
        <f t="shared" si="20"/>
        <v>39.4</v>
      </c>
      <c r="AD151" s="1"/>
      <c r="AE151" s="1"/>
    </row>
    <row r="152" spans="1:31">
      <c r="A152" s="1">
        <f>IF(M152=0.5,IF(K152=0.5,IF(I152=0.5,G152,I152),K152),M152)</f>
        <v>38.200000000000003</v>
      </c>
      <c r="B152" s="14" t="s">
        <v>632</v>
      </c>
      <c r="C152" s="4">
        <f>D152+E152</f>
        <v>19</v>
      </c>
      <c r="D152" s="8">
        <f>(F152+H152+J152)*2</f>
        <v>10</v>
      </c>
      <c r="E152" s="8">
        <f>5-RIGHT(G152,1)+5-RIGHT(I152,1)+5-RIGHT(K152,1)</f>
        <v>9</v>
      </c>
      <c r="F152" s="14">
        <v>2</v>
      </c>
      <c r="G152" s="15">
        <v>38.1</v>
      </c>
      <c r="H152" s="14">
        <v>1</v>
      </c>
      <c r="I152" s="15">
        <v>38.4</v>
      </c>
      <c r="J152" s="14">
        <v>2</v>
      </c>
      <c r="K152" s="15">
        <v>38.1</v>
      </c>
      <c r="L152" s="15">
        <v>2</v>
      </c>
      <c r="M152" s="15">
        <v>38.200000000000003</v>
      </c>
      <c r="Q152"/>
      <c r="U152" s="1" t="s">
        <v>684</v>
      </c>
      <c r="V152" t="s">
        <v>629</v>
      </c>
      <c r="W152" s="1" t="s">
        <v>260</v>
      </c>
      <c r="X152" s="16">
        <f>X151+1</f>
        <v>40</v>
      </c>
      <c r="Y152" s="1">
        <f>VLOOKUP(LEFT(W152,1),AA$1:AB$75,2)</f>
        <v>1</v>
      </c>
      <c r="Z152" s="1" t="str">
        <f t="shared" si="20"/>
        <v>40.1</v>
      </c>
      <c r="AD152" s="1"/>
      <c r="AE152" s="1"/>
    </row>
    <row r="153" spans="1:31">
      <c r="A153" s="1">
        <f>IF(M153=0.5,IF(K153=0.5,IF(I153=0.5,G153,I153),K153),M153)</f>
        <v>44.1</v>
      </c>
      <c r="B153" s="14" t="s">
        <v>658</v>
      </c>
      <c r="C153" s="4">
        <f>D153+E153</f>
        <v>19</v>
      </c>
      <c r="D153" s="8">
        <f>(F153+H153+J153)*2</f>
        <v>8</v>
      </c>
      <c r="E153" s="8">
        <f>5-RIGHT(G153,1)+5-RIGHT(I153,1)+5-RIGHT(K153,1)</f>
        <v>11</v>
      </c>
      <c r="F153" s="14">
        <v>2</v>
      </c>
      <c r="G153" s="15">
        <v>45.1</v>
      </c>
      <c r="H153" s="14">
        <v>1</v>
      </c>
      <c r="I153" s="15">
        <v>45.1</v>
      </c>
      <c r="J153" s="14">
        <v>1</v>
      </c>
      <c r="K153" s="15">
        <v>45.2</v>
      </c>
      <c r="L153" s="15">
        <v>1</v>
      </c>
      <c r="M153" s="15">
        <v>44.1</v>
      </c>
      <c r="Q153"/>
      <c r="U153" s="1" t="s">
        <v>690</v>
      </c>
      <c r="V153" t="s">
        <v>501</v>
      </c>
      <c r="W153" s="1" t="s">
        <v>257</v>
      </c>
      <c r="X153" s="16">
        <f>X152-1</f>
        <v>39</v>
      </c>
      <c r="Y153" s="1">
        <f>VLOOKUP(LEFT(W153,1),AA$1:AB$75,2)</f>
        <v>2</v>
      </c>
      <c r="Z153" s="1" t="str">
        <f t="shared" si="20"/>
        <v>39.2</v>
      </c>
      <c r="AD153" s="1"/>
      <c r="AE153" s="1"/>
    </row>
    <row r="154" spans="1:31">
      <c r="A154" s="1">
        <f>IF(M154=0.5,IF(K154=0.5,IF(I154=0.5,G154,I154),K154),M154)</f>
        <v>22.3</v>
      </c>
      <c r="B154" s="14" t="s">
        <v>551</v>
      </c>
      <c r="C154" s="4">
        <f>D154+E154</f>
        <v>13</v>
      </c>
      <c r="D154" s="8">
        <f>(F154+H154+J154)*2</f>
        <v>8</v>
      </c>
      <c r="E154" s="8">
        <f>5-RIGHT(G154,1)+5-RIGHT(I154,1)+5-RIGHT(K154,1)</f>
        <v>5</v>
      </c>
      <c r="F154" s="14">
        <v>2</v>
      </c>
      <c r="G154" s="15">
        <v>22.2</v>
      </c>
      <c r="H154" s="14">
        <v>1</v>
      </c>
      <c r="I154" s="15">
        <v>22.4</v>
      </c>
      <c r="J154" s="14">
        <v>1</v>
      </c>
      <c r="K154" s="15">
        <v>22.4</v>
      </c>
      <c r="L154" s="15">
        <v>1</v>
      </c>
      <c r="M154" s="15">
        <v>22.3</v>
      </c>
      <c r="Q154"/>
      <c r="U154" s="1" t="s">
        <v>691</v>
      </c>
      <c r="V154" t="s">
        <v>871</v>
      </c>
      <c r="W154" s="1" t="s">
        <v>258</v>
      </c>
      <c r="X154" s="16">
        <f>X153+1</f>
        <v>40</v>
      </c>
      <c r="Y154" s="1">
        <f>VLOOKUP(LEFT(W154,1),AA$1:AB$75,2)</f>
        <v>3</v>
      </c>
      <c r="Z154" s="1" t="str">
        <f t="shared" si="20"/>
        <v>40.3</v>
      </c>
      <c r="AD154" s="1"/>
      <c r="AE154" s="1"/>
    </row>
    <row r="155" spans="1:31">
      <c r="A155" s="1">
        <f>IF(M155=0.5,IF(K155=0.5,IF(I155=0.5,G155,I155),K155),M155)</f>
        <v>13.2</v>
      </c>
      <c r="B155" s="14" t="s">
        <v>531</v>
      </c>
      <c r="C155" s="4">
        <f>D155+E155</f>
        <v>17</v>
      </c>
      <c r="D155" s="8">
        <f>(F155+H155+J155)*2</f>
        <v>8</v>
      </c>
      <c r="E155" s="8">
        <f>5-RIGHT(G155,1)+5-RIGHT(I155,1)+5-RIGHT(K155,1)</f>
        <v>9</v>
      </c>
      <c r="F155" s="14">
        <v>2</v>
      </c>
      <c r="G155" s="15">
        <v>13.1</v>
      </c>
      <c r="H155" s="14">
        <v>1</v>
      </c>
      <c r="I155" s="15">
        <v>13.3</v>
      </c>
      <c r="J155" s="14">
        <v>1</v>
      </c>
      <c r="K155" s="15">
        <v>13.2</v>
      </c>
      <c r="L155" s="15">
        <v>1</v>
      </c>
      <c r="M155" s="15">
        <v>13.2</v>
      </c>
      <c r="Q155"/>
      <c r="U155" s="1" t="s">
        <v>689</v>
      </c>
      <c r="V155" t="s">
        <v>633</v>
      </c>
      <c r="W155" s="1" t="s">
        <v>259</v>
      </c>
      <c r="X155" s="16">
        <f>X154-3</f>
        <v>37</v>
      </c>
      <c r="Y155" s="1">
        <f>VLOOKUP(LEFT(W155,1),AA$1:AB$75,2)</f>
        <v>4</v>
      </c>
      <c r="Z155" s="1" t="str">
        <f t="shared" si="20"/>
        <v>37.4</v>
      </c>
      <c r="AD155" s="1"/>
      <c r="AE155" s="1"/>
    </row>
    <row r="156" spans="1:31">
      <c r="A156" s="1">
        <f>IF(M156=0.5,IF(K156=0.5,IF(I156=0.5,G156,I156),K156),M156)</f>
        <v>54.4</v>
      </c>
      <c r="B156" s="14" t="s">
        <v>750</v>
      </c>
      <c r="C156" s="4">
        <f>D156+E156</f>
        <v>12</v>
      </c>
      <c r="D156" s="8">
        <f>(F156+H156+J156)*2</f>
        <v>8</v>
      </c>
      <c r="E156" s="8">
        <f>5-RIGHT(G156,1)+5-RIGHT(I156,1)+5-RIGHT(K156,1)</f>
        <v>4</v>
      </c>
      <c r="F156" s="14">
        <v>2</v>
      </c>
      <c r="G156" s="15">
        <v>54.3</v>
      </c>
      <c r="H156" s="14">
        <v>1</v>
      </c>
      <c r="I156" s="14">
        <v>54.4</v>
      </c>
      <c r="J156" s="14">
        <v>1</v>
      </c>
      <c r="K156" s="15">
        <v>54.4</v>
      </c>
      <c r="L156" s="5">
        <v>0</v>
      </c>
      <c r="M156" s="5">
        <v>0.5</v>
      </c>
      <c r="Q156"/>
      <c r="U156" s="1" t="s">
        <v>688</v>
      </c>
      <c r="V156" t="s">
        <v>666</v>
      </c>
      <c r="W156" s="1" t="s">
        <v>260</v>
      </c>
      <c r="X156" s="16">
        <f t="shared" ref="X156" si="22">X155+1</f>
        <v>38</v>
      </c>
      <c r="Y156" s="1">
        <f>VLOOKUP(LEFT(W156,1),AA$1:AB$75,2)</f>
        <v>1</v>
      </c>
      <c r="Z156" s="1" t="str">
        <f t="shared" si="20"/>
        <v>38.1</v>
      </c>
      <c r="AD156" s="1"/>
      <c r="AE156" s="1"/>
    </row>
    <row r="157" spans="1:31">
      <c r="A157" s="1">
        <f>IF(M157=0.5,IF(K157=0.5,IF(I157=0.5,G157,I157),K157),M157)</f>
        <v>17.399999999999999</v>
      </c>
      <c r="B157" s="14" t="s">
        <v>615</v>
      </c>
      <c r="C157" s="4">
        <f>D157+E157</f>
        <v>14</v>
      </c>
      <c r="D157" s="8">
        <f>(F157+H157+J157)*2</f>
        <v>8</v>
      </c>
      <c r="E157" s="8">
        <f>5-RIGHT(G157,1)+5-RIGHT(I157,1)+5-RIGHT(K157,1)</f>
        <v>6</v>
      </c>
      <c r="F157" s="14">
        <v>2</v>
      </c>
      <c r="G157" s="15">
        <v>17.100000000000001</v>
      </c>
      <c r="H157" s="14">
        <v>1</v>
      </c>
      <c r="I157" s="15">
        <v>17.399999999999999</v>
      </c>
      <c r="J157" s="14">
        <v>1</v>
      </c>
      <c r="K157" s="15">
        <v>17.399999999999999</v>
      </c>
      <c r="L157" s="5">
        <v>0</v>
      </c>
      <c r="M157" s="5">
        <v>0.5</v>
      </c>
      <c r="Q157"/>
      <c r="U157" s="1" t="s">
        <v>727</v>
      </c>
      <c r="V157" t="s">
        <v>623</v>
      </c>
      <c r="W157" s="1" t="s">
        <v>258</v>
      </c>
      <c r="X157" s="17">
        <f>X149-4</f>
        <v>33</v>
      </c>
      <c r="Y157" s="1">
        <f>VLOOKUP(LEFT(W157,1),AA$1:AB$75,2)</f>
        <v>3</v>
      </c>
      <c r="Z157" s="1" t="str">
        <f t="shared" si="20"/>
        <v>33.3</v>
      </c>
      <c r="AD157" s="1"/>
      <c r="AE157" s="1"/>
    </row>
    <row r="158" spans="1:31">
      <c r="A158" s="1">
        <f>IF(M158=0.5,IF(K158=0.5,IF(I158=0.5,G158,I158),K158),M158)</f>
        <v>43.1</v>
      </c>
      <c r="B158" s="14" t="s">
        <v>653</v>
      </c>
      <c r="C158" s="4">
        <f>D158+E158</f>
        <v>10</v>
      </c>
      <c r="D158" s="8">
        <f>(F158+H158+J158)*2</f>
        <v>6</v>
      </c>
      <c r="E158" s="8">
        <f>5-RIGHT(G158,1)+5-RIGHT(I158,1)+5-RIGHT(K158,1)</f>
        <v>4</v>
      </c>
      <c r="F158" s="14">
        <v>2</v>
      </c>
      <c r="G158" s="15">
        <v>44.2</v>
      </c>
      <c r="H158" s="14">
        <v>1</v>
      </c>
      <c r="I158" s="15">
        <v>44.4</v>
      </c>
      <c r="J158" s="5">
        <v>0</v>
      </c>
      <c r="K158" s="5">
        <v>0.5</v>
      </c>
      <c r="L158" s="15">
        <v>3</v>
      </c>
      <c r="M158" s="15">
        <v>43.1</v>
      </c>
      <c r="Q158"/>
      <c r="U158" s="1" t="s">
        <v>726</v>
      </c>
      <c r="V158" t="s">
        <v>501</v>
      </c>
      <c r="W158" s="1" t="s">
        <v>257</v>
      </c>
      <c r="X158" s="16">
        <f>X157+1</f>
        <v>34</v>
      </c>
      <c r="Y158" s="1">
        <f>VLOOKUP(LEFT(W158,1),AA$1:AB$75,2)</f>
        <v>2</v>
      </c>
      <c r="Z158" s="1" t="str">
        <f t="shared" si="20"/>
        <v>34.2</v>
      </c>
      <c r="AD158" s="1"/>
      <c r="AE158" s="1"/>
    </row>
    <row r="159" spans="1:31">
      <c r="A159" s="1">
        <f>IF(M159=0.5,IF(K159=0.5,IF(I159=0.5,G159,I159),K159),M159)</f>
        <v>50.2</v>
      </c>
      <c r="B159" s="14" t="s">
        <v>566</v>
      </c>
      <c r="C159" s="4">
        <f>D159+E159</f>
        <v>12</v>
      </c>
      <c r="D159" s="8">
        <f>(F159+H159+J159)*2</f>
        <v>6</v>
      </c>
      <c r="E159" s="8">
        <f>5-RIGHT(G159,1)+5-RIGHT(I159,1)+5-RIGHT(K159,1)</f>
        <v>6</v>
      </c>
      <c r="F159" s="14">
        <v>2</v>
      </c>
      <c r="G159" s="15">
        <v>52.2</v>
      </c>
      <c r="H159" s="14">
        <v>1</v>
      </c>
      <c r="I159" s="14">
        <v>52.2</v>
      </c>
      <c r="J159" s="5">
        <v>0</v>
      </c>
      <c r="K159" s="5">
        <v>0.5</v>
      </c>
      <c r="L159" s="14">
        <v>1</v>
      </c>
      <c r="M159" s="15">
        <v>50.2</v>
      </c>
      <c r="Q159"/>
      <c r="U159" s="1" t="s">
        <v>724</v>
      </c>
      <c r="V159" t="s">
        <v>664</v>
      </c>
      <c r="W159" s="1" t="s">
        <v>260</v>
      </c>
      <c r="X159" s="16">
        <f>X158+1</f>
        <v>35</v>
      </c>
      <c r="Y159" s="1">
        <f>VLOOKUP(LEFT(W159,1),AA$1:AB$75,2)</f>
        <v>1</v>
      </c>
      <c r="Z159" s="1" t="str">
        <f t="shared" si="20"/>
        <v>35.1</v>
      </c>
      <c r="AD159" s="1"/>
      <c r="AE159" s="1"/>
    </row>
    <row r="160" spans="1:31">
      <c r="A160" s="1">
        <f>IF(M160=0.5,IF(K160=0.5,IF(I160=0.5,G160,I160),K160),M160)</f>
        <v>33.4</v>
      </c>
      <c r="B160" s="14" t="s">
        <v>626</v>
      </c>
      <c r="C160" s="4">
        <f>D160+E160</f>
        <v>8</v>
      </c>
      <c r="D160" s="8">
        <f>(F160+H160+J160)*2</f>
        <v>6</v>
      </c>
      <c r="E160" s="8">
        <f>5-RIGHT(G160,1)+5-RIGHT(I160,1)+5-RIGHT(K160,1)</f>
        <v>2</v>
      </c>
      <c r="F160" s="14">
        <v>2</v>
      </c>
      <c r="G160" s="15">
        <v>33.4</v>
      </c>
      <c r="H160" s="14">
        <v>1</v>
      </c>
      <c r="I160" s="15">
        <v>33.4</v>
      </c>
      <c r="J160" s="5">
        <v>0</v>
      </c>
      <c r="K160" s="5">
        <v>0.5</v>
      </c>
      <c r="L160" s="5">
        <v>0</v>
      </c>
      <c r="M160" s="5">
        <v>0.5</v>
      </c>
      <c r="Q160"/>
      <c r="U160" s="1" t="s">
        <v>725</v>
      </c>
      <c r="V160" t="s">
        <v>501</v>
      </c>
      <c r="W160" s="1" t="s">
        <v>259</v>
      </c>
      <c r="X160" s="16">
        <f>X159+1</f>
        <v>36</v>
      </c>
      <c r="Y160" s="1">
        <f>VLOOKUP(LEFT(W160,1),AA$1:AB$75,2)</f>
        <v>4</v>
      </c>
      <c r="Z160" s="1" t="str">
        <f t="shared" si="20"/>
        <v>36.4</v>
      </c>
      <c r="AD160" s="1"/>
      <c r="AE160" s="1"/>
    </row>
    <row r="161" spans="1:31">
      <c r="A161" s="1">
        <f>IF(M161=0.5,IF(K161=0.5,IF(I161=0.5,G161,I161),K161),M161)</f>
        <v>59.4</v>
      </c>
      <c r="B161" s="14" t="s">
        <v>765</v>
      </c>
      <c r="C161" s="4">
        <f>D161+E161</f>
        <v>21</v>
      </c>
      <c r="D161" s="8">
        <f>(F161+H161+J161)*2</f>
        <v>12</v>
      </c>
      <c r="E161" s="8">
        <f>5-RIGHT(G161,1)+5-RIGHT(I161,1)+5-RIGHT(K161,1)</f>
        <v>9</v>
      </c>
      <c r="F161" s="14">
        <v>1</v>
      </c>
      <c r="G161" s="15">
        <v>60.4</v>
      </c>
      <c r="H161" s="14">
        <v>1</v>
      </c>
      <c r="I161" s="14">
        <v>60.1</v>
      </c>
      <c r="J161" s="14">
        <v>4</v>
      </c>
      <c r="K161" s="15">
        <v>60.1</v>
      </c>
      <c r="L161" s="14">
        <v>1</v>
      </c>
      <c r="M161" s="15">
        <v>59.4</v>
      </c>
      <c r="Q161"/>
      <c r="U161" s="1" t="s">
        <v>731</v>
      </c>
      <c r="V161" t="s">
        <v>627</v>
      </c>
      <c r="W161" s="1" t="s">
        <v>258</v>
      </c>
      <c r="X161" s="16">
        <f>X160-1</f>
        <v>35</v>
      </c>
      <c r="Y161" s="1">
        <f>VLOOKUP(LEFT(W161,1),AA$1:AB$75,2)</f>
        <v>3</v>
      </c>
      <c r="Z161" s="1" t="str">
        <f t="shared" si="20"/>
        <v>35.3</v>
      </c>
      <c r="AD161" s="1"/>
      <c r="AE161" s="1"/>
    </row>
    <row r="162" spans="1:31">
      <c r="A162" s="1">
        <f>IF(M162=0.5,IF(K162=0.5,IF(I162=0.5,G162,I162),K162),M162)</f>
        <v>32.4</v>
      </c>
      <c r="B162" s="14" t="s">
        <v>596</v>
      </c>
      <c r="C162" s="4">
        <f>D162+E162</f>
        <v>14</v>
      </c>
      <c r="D162" s="8">
        <f>(F162+H162+J162)*2</f>
        <v>10</v>
      </c>
      <c r="E162" s="8">
        <f>5-RIGHT(G162,1)+5-RIGHT(I162,1)+5-RIGHT(K162,1)</f>
        <v>4</v>
      </c>
      <c r="F162" s="14">
        <v>1</v>
      </c>
      <c r="G162" s="15">
        <v>32.299999999999997</v>
      </c>
      <c r="H162" s="14">
        <v>1</v>
      </c>
      <c r="I162" s="15">
        <v>32.4</v>
      </c>
      <c r="J162" s="14">
        <v>3</v>
      </c>
      <c r="K162" s="15">
        <v>32.4</v>
      </c>
      <c r="L162" s="15">
        <v>1</v>
      </c>
      <c r="M162" s="15">
        <v>32.4</v>
      </c>
      <c r="Q162"/>
      <c r="U162" s="1" t="s">
        <v>730</v>
      </c>
      <c r="V162" t="s">
        <v>501</v>
      </c>
      <c r="W162" s="1" t="s">
        <v>257</v>
      </c>
      <c r="X162" s="16">
        <f>X161+1</f>
        <v>36</v>
      </c>
      <c r="Y162" s="1">
        <f>VLOOKUP(LEFT(W162,1),AA$1:AB$75,2)</f>
        <v>2</v>
      </c>
      <c r="Z162" s="1" t="str">
        <f t="shared" si="20"/>
        <v>36.2</v>
      </c>
      <c r="AD162" s="1"/>
      <c r="AE162" s="1"/>
    </row>
    <row r="163" spans="1:31">
      <c r="A163" s="1">
        <f>IF(M163=0.5,IF(K163=0.5,IF(I163=0.5,G163,I163),K163),M163)</f>
        <v>39.1</v>
      </c>
      <c r="B163" s="14" t="s">
        <v>674</v>
      </c>
      <c r="C163" s="4">
        <f>D163+E163</f>
        <v>19</v>
      </c>
      <c r="D163" s="8">
        <f>(F163+H163+J163)*2</f>
        <v>10</v>
      </c>
      <c r="E163" s="8">
        <f>5-RIGHT(G163,1)+5-RIGHT(I163,1)+5-RIGHT(K163,1)</f>
        <v>9</v>
      </c>
      <c r="F163" s="14">
        <v>1</v>
      </c>
      <c r="G163" s="15">
        <v>39.299999999999997</v>
      </c>
      <c r="H163" s="14">
        <v>1</v>
      </c>
      <c r="I163" s="15">
        <v>39.200000000000003</v>
      </c>
      <c r="J163" s="14">
        <v>3</v>
      </c>
      <c r="K163" s="15">
        <v>39.1</v>
      </c>
      <c r="L163" s="5">
        <v>0</v>
      </c>
      <c r="M163" s="5">
        <v>0.5</v>
      </c>
      <c r="Q163"/>
      <c r="U163" s="1" t="s">
        <v>728</v>
      </c>
      <c r="V163" t="s">
        <v>669</v>
      </c>
      <c r="W163" s="1" t="s">
        <v>260</v>
      </c>
      <c r="X163" s="16">
        <f>X162-3</f>
        <v>33</v>
      </c>
      <c r="Y163" s="1">
        <f>VLOOKUP(LEFT(W163,1),AA$1:AB$75,2)</f>
        <v>1</v>
      </c>
      <c r="Z163" s="1" t="str">
        <f t="shared" si="20"/>
        <v>33.1</v>
      </c>
      <c r="AD163" s="1"/>
      <c r="AE163" s="1"/>
    </row>
    <row r="164" spans="1:31">
      <c r="A164" s="1">
        <f>IF(M164=0.5,IF(K164=0.5,IF(I164=0.5,G164,I164),K164),M164)</f>
        <v>55.1</v>
      </c>
      <c r="B164" s="14" t="s">
        <v>749</v>
      </c>
      <c r="C164" s="4">
        <f>D164+E164</f>
        <v>14</v>
      </c>
      <c r="D164" s="8">
        <f>(F164+H164+J164)*2</f>
        <v>8</v>
      </c>
      <c r="E164" s="8">
        <f>5-RIGHT(G164,1)+5-RIGHT(I164,1)+5-RIGHT(K164,1)</f>
        <v>6</v>
      </c>
      <c r="F164" s="14">
        <v>1</v>
      </c>
      <c r="G164" s="15">
        <v>55.4</v>
      </c>
      <c r="H164" s="14">
        <v>1</v>
      </c>
      <c r="I164" s="14">
        <v>55.3</v>
      </c>
      <c r="J164" s="14">
        <v>2</v>
      </c>
      <c r="K164" s="15">
        <v>55.2</v>
      </c>
      <c r="L164" s="14">
        <v>2</v>
      </c>
      <c r="M164" s="15">
        <v>55.1</v>
      </c>
      <c r="Q164"/>
      <c r="U164" s="1" t="s">
        <v>729</v>
      </c>
      <c r="V164" t="s">
        <v>501</v>
      </c>
      <c r="W164" s="1" t="s">
        <v>259</v>
      </c>
      <c r="X164" s="16">
        <f t="shared" ref="X164" si="23">X163+1</f>
        <v>34</v>
      </c>
      <c r="Y164" s="1">
        <f>VLOOKUP(LEFT(W164,1),AA$1:AB$75,2)</f>
        <v>4</v>
      </c>
      <c r="Z164" s="1" t="str">
        <f t="shared" si="20"/>
        <v>34.4</v>
      </c>
      <c r="AD164" s="1"/>
      <c r="AE164" s="1"/>
    </row>
    <row r="165" spans="1:31">
      <c r="A165" s="1">
        <f>IF(M165=0.5,IF(K165=0.5,IF(I165=0.5,G165,I165),K165),M165)</f>
        <v>13.3</v>
      </c>
      <c r="B165" s="14" t="s">
        <v>530</v>
      </c>
      <c r="C165" s="4">
        <f>D165+E165</f>
        <v>15</v>
      </c>
      <c r="D165" s="8">
        <f>(F165+H165+J165)*2</f>
        <v>8</v>
      </c>
      <c r="E165" s="8">
        <f>5-RIGHT(G165,1)+5-RIGHT(I165,1)+5-RIGHT(K165,1)</f>
        <v>7</v>
      </c>
      <c r="F165" s="14">
        <v>1</v>
      </c>
      <c r="G165" s="15">
        <v>13.3</v>
      </c>
      <c r="H165" s="14">
        <v>1</v>
      </c>
      <c r="I165" s="15">
        <v>13.2</v>
      </c>
      <c r="J165" s="15">
        <v>2</v>
      </c>
      <c r="K165" s="15">
        <v>13.3</v>
      </c>
      <c r="L165" s="15">
        <v>2</v>
      </c>
      <c r="M165" s="15">
        <v>13.3</v>
      </c>
      <c r="Q165"/>
      <c r="U165" s="1" t="s">
        <v>735</v>
      </c>
      <c r="V165" t="s">
        <v>673</v>
      </c>
      <c r="W165" s="1" t="s">
        <v>258</v>
      </c>
      <c r="X165" s="17">
        <f>X157+4</f>
        <v>37</v>
      </c>
      <c r="Y165" s="1">
        <f>VLOOKUP(LEFT(W165,1),AA$1:AB$75,2)</f>
        <v>3</v>
      </c>
      <c r="Z165" s="1" t="str">
        <f t="shared" si="20"/>
        <v>37.3</v>
      </c>
      <c r="AD165" s="1"/>
      <c r="AE165" s="1"/>
    </row>
    <row r="166" spans="1:31">
      <c r="A166" s="1">
        <f>IF(M166=0.5,IF(K166=0.5,IF(I166=0.5,G166,I166),K166),M166)</f>
        <v>15.3</v>
      </c>
      <c r="B166" s="14" t="s">
        <v>515</v>
      </c>
      <c r="C166" s="4">
        <f>D166+E166</f>
        <v>13</v>
      </c>
      <c r="D166" s="8">
        <f>(F166+H166+J166)*2</f>
        <v>8</v>
      </c>
      <c r="E166" s="8">
        <f>5-RIGHT(G166,1)+5-RIGHT(I166,1)+5-RIGHT(K166,1)</f>
        <v>5</v>
      </c>
      <c r="F166" s="14">
        <v>1</v>
      </c>
      <c r="G166" s="15">
        <v>15.4</v>
      </c>
      <c r="H166" s="14">
        <v>1</v>
      </c>
      <c r="I166" s="15">
        <v>15.3</v>
      </c>
      <c r="J166" s="15">
        <v>2</v>
      </c>
      <c r="K166" s="15">
        <v>15.3</v>
      </c>
      <c r="L166" s="15">
        <v>1</v>
      </c>
      <c r="M166" s="15">
        <v>15.3</v>
      </c>
      <c r="Q166"/>
      <c r="U166" s="1" t="s">
        <v>734</v>
      </c>
      <c r="V166" t="s">
        <v>632</v>
      </c>
      <c r="W166" s="1" t="s">
        <v>257</v>
      </c>
      <c r="X166" s="16">
        <f>X165+1</f>
        <v>38</v>
      </c>
      <c r="Y166" s="1">
        <f>VLOOKUP(LEFT(W166,1),AA$1:AB$75,2)</f>
        <v>2</v>
      </c>
      <c r="Z166" s="1" t="str">
        <f t="shared" si="20"/>
        <v>38.2</v>
      </c>
      <c r="AD166" s="1"/>
      <c r="AE166" s="1"/>
    </row>
    <row r="167" spans="1:31">
      <c r="A167" s="1">
        <f>IF(M167=0.5,IF(K167=0.5,IF(I167=0.5,G167,I167),K167),M167)</f>
        <v>48.2</v>
      </c>
      <c r="B167" s="14" t="s">
        <v>775</v>
      </c>
      <c r="C167" s="4">
        <f>D167+E167</f>
        <v>9</v>
      </c>
      <c r="D167" s="8">
        <f>(F167+H167+J167)*2</f>
        <v>6</v>
      </c>
      <c r="E167" s="8">
        <f>5-RIGHT(G167,1)+5-RIGHT(I167,1)+5-RIGHT(K167,1)</f>
        <v>3</v>
      </c>
      <c r="F167" s="14">
        <v>1</v>
      </c>
      <c r="G167" s="15">
        <v>50.4</v>
      </c>
      <c r="H167" s="14">
        <v>1</v>
      </c>
      <c r="I167" s="14">
        <v>50.4</v>
      </c>
      <c r="J167" s="14">
        <v>1</v>
      </c>
      <c r="K167" s="15">
        <v>50.4</v>
      </c>
      <c r="L167" s="15">
        <v>4</v>
      </c>
      <c r="M167" s="15">
        <v>48.2</v>
      </c>
      <c r="Q167"/>
      <c r="U167" s="1" t="s">
        <v>732</v>
      </c>
      <c r="V167" t="s">
        <v>501</v>
      </c>
      <c r="W167" s="1" t="s">
        <v>260</v>
      </c>
      <c r="X167" s="16">
        <f>X166+1</f>
        <v>39</v>
      </c>
      <c r="Y167" s="1">
        <f>VLOOKUP(LEFT(W167,1),AA$1:AB$75,2)</f>
        <v>1</v>
      </c>
      <c r="Z167" s="1" t="str">
        <f t="shared" si="20"/>
        <v>39.1</v>
      </c>
      <c r="AD167" s="1"/>
      <c r="AE167" s="1"/>
    </row>
    <row r="168" spans="1:31">
      <c r="A168" s="1">
        <f>IF(M168=0.5,IF(K168=0.5,IF(I168=0.5,G168,I168),K168),M168)</f>
        <v>53.2</v>
      </c>
      <c r="B168" s="14" t="s">
        <v>781</v>
      </c>
      <c r="C168" s="4">
        <f>D168+E168</f>
        <v>11</v>
      </c>
      <c r="D168" s="8">
        <f>(F168+H168+J168)*2</f>
        <v>6</v>
      </c>
      <c r="E168" s="8">
        <f>5-RIGHT(G168,1)+5-RIGHT(I168,1)+5-RIGHT(K168,1)</f>
        <v>5</v>
      </c>
      <c r="F168" s="14">
        <v>1</v>
      </c>
      <c r="G168" s="15">
        <v>53.3</v>
      </c>
      <c r="H168" s="14">
        <v>1</v>
      </c>
      <c r="I168" s="14">
        <v>53.3</v>
      </c>
      <c r="J168" s="14">
        <v>1</v>
      </c>
      <c r="K168" s="15">
        <v>53.4</v>
      </c>
      <c r="L168" s="15">
        <v>3</v>
      </c>
      <c r="M168" s="15">
        <v>53.2</v>
      </c>
      <c r="Q168"/>
      <c r="U168" s="1" t="s">
        <v>733</v>
      </c>
      <c r="V168" t="s">
        <v>671</v>
      </c>
      <c r="W168" s="1" t="s">
        <v>259</v>
      </c>
      <c r="X168" s="16">
        <f>X167+1</f>
        <v>40</v>
      </c>
      <c r="Y168" s="1">
        <f>VLOOKUP(LEFT(W168,1),AA$1:AB$75,2)</f>
        <v>4</v>
      </c>
      <c r="Z168" s="1" t="str">
        <f t="shared" si="20"/>
        <v>40.4</v>
      </c>
      <c r="AD168" s="1"/>
      <c r="AE168" s="1"/>
    </row>
    <row r="169" spans="1:31">
      <c r="A169" s="1">
        <f>IF(M169=0.5,IF(K169=0.5,IF(I169=0.5,G169,I169),K169),M169)</f>
        <v>25.3</v>
      </c>
      <c r="B169" s="14" t="s">
        <v>599</v>
      </c>
      <c r="C169" s="4">
        <f>D169+E169</f>
        <v>12</v>
      </c>
      <c r="D169" s="8">
        <f>(F169+H169+J169)*2</f>
        <v>6</v>
      </c>
      <c r="E169" s="8">
        <f>5-RIGHT(G169,1)+5-RIGHT(I169,1)+5-RIGHT(K169,1)</f>
        <v>6</v>
      </c>
      <c r="F169" s="14">
        <v>1</v>
      </c>
      <c r="G169" s="15">
        <v>25.3</v>
      </c>
      <c r="H169" s="14">
        <v>1</v>
      </c>
      <c r="I169" s="15">
        <v>25.3</v>
      </c>
      <c r="J169" s="14">
        <v>1</v>
      </c>
      <c r="K169" s="15">
        <v>25.3</v>
      </c>
      <c r="L169" s="15">
        <v>3</v>
      </c>
      <c r="M169" s="15">
        <v>25.3</v>
      </c>
      <c r="Q169"/>
      <c r="U169" s="1" t="s">
        <v>739</v>
      </c>
      <c r="V169" t="s">
        <v>501</v>
      </c>
      <c r="W169" s="1" t="s">
        <v>258</v>
      </c>
      <c r="X169" s="16">
        <f>X168-1</f>
        <v>39</v>
      </c>
      <c r="Y169" s="1">
        <f>VLOOKUP(LEFT(W169,1),AA$1:AB$75,2)</f>
        <v>3</v>
      </c>
      <c r="Z169" s="1" t="str">
        <f t="shared" si="20"/>
        <v>39.3</v>
      </c>
      <c r="AD169" s="1"/>
      <c r="AE169" s="1"/>
    </row>
    <row r="170" spans="1:31">
      <c r="A170" s="1">
        <f>IF(M170=0.5,IF(K170=0.5,IF(I170=0.5,G170,I170),K170),M170)</f>
        <v>13.4</v>
      </c>
      <c r="B170" s="14" t="s">
        <v>519</v>
      </c>
      <c r="C170" s="4">
        <f>D170+E170</f>
        <v>9</v>
      </c>
      <c r="D170" s="8">
        <f>(F170+H170+J170)*2</f>
        <v>6</v>
      </c>
      <c r="E170" s="8">
        <f>5-RIGHT(G170,1)+5-RIGHT(I170,1)+5-RIGHT(K170,1)</f>
        <v>3</v>
      </c>
      <c r="F170" s="14">
        <v>1</v>
      </c>
      <c r="G170" s="15">
        <v>13.4</v>
      </c>
      <c r="H170" s="14">
        <v>1</v>
      </c>
      <c r="I170" s="15">
        <v>13.4</v>
      </c>
      <c r="J170" s="14">
        <v>1</v>
      </c>
      <c r="K170" s="15">
        <v>13.4</v>
      </c>
      <c r="L170" s="15">
        <v>2</v>
      </c>
      <c r="M170" s="15">
        <v>13.4</v>
      </c>
      <c r="Q170"/>
      <c r="U170" s="1" t="s">
        <v>738</v>
      </c>
      <c r="V170" t="s">
        <v>621</v>
      </c>
      <c r="W170" s="1" t="s">
        <v>257</v>
      </c>
      <c r="X170" s="16">
        <f>X169+1</f>
        <v>40</v>
      </c>
      <c r="Y170" s="1">
        <f>VLOOKUP(LEFT(W170,1),AA$1:AB$75,2)</f>
        <v>2</v>
      </c>
      <c r="Z170" s="1" t="str">
        <f t="shared" si="20"/>
        <v>40.2</v>
      </c>
      <c r="AD170" s="1"/>
      <c r="AE170" s="1"/>
    </row>
    <row r="171" spans="1:31">
      <c r="A171" s="1">
        <f>IF(M171=0.5,IF(K171=0.5,IF(I171=0.5,G171,I171),K171),M171)</f>
        <v>41.3</v>
      </c>
      <c r="B171" s="14" t="s">
        <v>637</v>
      </c>
      <c r="C171" s="4">
        <f>D171+E171</f>
        <v>15</v>
      </c>
      <c r="D171" s="8">
        <f>(F171+H171+J171)*2</f>
        <v>6</v>
      </c>
      <c r="E171" s="8">
        <f>5-RIGHT(G171,1)+5-RIGHT(I171,1)+5-RIGHT(K171,1)</f>
        <v>9</v>
      </c>
      <c r="F171" s="14">
        <v>1</v>
      </c>
      <c r="G171" s="15">
        <v>41.2</v>
      </c>
      <c r="H171" s="14">
        <v>1</v>
      </c>
      <c r="I171" s="15">
        <v>41.1</v>
      </c>
      <c r="J171" s="14">
        <v>1</v>
      </c>
      <c r="K171" s="15">
        <v>41.3</v>
      </c>
      <c r="L171" s="15">
        <v>1</v>
      </c>
      <c r="M171" s="15">
        <v>41.3</v>
      </c>
      <c r="Q171"/>
      <c r="U171" s="1" t="s">
        <v>736</v>
      </c>
      <c r="V171" t="s">
        <v>672</v>
      </c>
      <c r="W171" s="1" t="s">
        <v>260</v>
      </c>
      <c r="X171" s="16">
        <f>X170-3</f>
        <v>37</v>
      </c>
      <c r="Y171" s="1">
        <f>VLOOKUP(LEFT(W171,1),AA$1:AB$75,2)</f>
        <v>1</v>
      </c>
      <c r="Z171" s="1" t="str">
        <f t="shared" si="20"/>
        <v>37.1</v>
      </c>
      <c r="AD171" s="1"/>
      <c r="AE171" s="1"/>
    </row>
    <row r="172" spans="1:31">
      <c r="A172" s="1">
        <f>IF(M172=0.5,IF(K172=0.5,IF(I172=0.5,G172,I172),K172),M172)</f>
        <v>37.4</v>
      </c>
      <c r="B172" s="14" t="s">
        <v>633</v>
      </c>
      <c r="C172" s="4">
        <f>D172+E172</f>
        <v>10</v>
      </c>
      <c r="D172" s="8">
        <f>(F172+H172+J172)*2</f>
        <v>6</v>
      </c>
      <c r="E172" s="8">
        <f>5-RIGHT(G172,1)+5-RIGHT(I172,1)+5-RIGHT(K172,1)</f>
        <v>4</v>
      </c>
      <c r="F172" s="14">
        <v>1</v>
      </c>
      <c r="G172" s="15">
        <v>37.4</v>
      </c>
      <c r="H172" s="14">
        <v>1</v>
      </c>
      <c r="I172" s="15">
        <v>37.4</v>
      </c>
      <c r="J172" s="14">
        <v>1</v>
      </c>
      <c r="K172" s="15">
        <v>37.299999999999997</v>
      </c>
      <c r="L172" s="15">
        <v>1</v>
      </c>
      <c r="M172" s="15">
        <v>37.4</v>
      </c>
      <c r="Q172"/>
      <c r="U172" s="1" t="s">
        <v>737</v>
      </c>
      <c r="V172" t="s">
        <v>740</v>
      </c>
      <c r="W172" s="1" t="s">
        <v>259</v>
      </c>
      <c r="X172" s="16">
        <f t="shared" ref="X172" si="24">X171+1</f>
        <v>38</v>
      </c>
      <c r="Y172" s="1">
        <f>VLOOKUP(LEFT(W172,1),AA$1:AB$75,2)</f>
        <v>4</v>
      </c>
      <c r="Z172" s="1" t="str">
        <f t="shared" si="20"/>
        <v>38.4</v>
      </c>
      <c r="AD172" s="1"/>
      <c r="AE172" s="1"/>
    </row>
    <row r="173" spans="1:31">
      <c r="A173" s="1">
        <f>IF(M173=0.5,IF(K173=0.5,IF(I173=0.5,G173,I173),K173),M173)</f>
        <v>37.299999999999997</v>
      </c>
      <c r="B173" s="14" t="s">
        <v>673</v>
      </c>
      <c r="C173" s="4">
        <f>D173+E173</f>
        <v>15</v>
      </c>
      <c r="D173" s="8">
        <f>(F173+H173+J173)*2</f>
        <v>6</v>
      </c>
      <c r="E173" s="8">
        <f>5-RIGHT(G173,1)+5-RIGHT(I173,1)+5-RIGHT(K173,1)</f>
        <v>9</v>
      </c>
      <c r="F173" s="14">
        <v>1</v>
      </c>
      <c r="G173" s="15">
        <v>37.1</v>
      </c>
      <c r="H173" s="14">
        <v>1</v>
      </c>
      <c r="I173" s="15">
        <v>37.299999999999997</v>
      </c>
      <c r="J173" s="14">
        <v>1</v>
      </c>
      <c r="K173" s="15">
        <v>37.200000000000003</v>
      </c>
      <c r="L173" s="15">
        <v>1</v>
      </c>
      <c r="M173" s="15">
        <v>37.299999999999997</v>
      </c>
      <c r="Q173"/>
      <c r="U173" s="1" t="s">
        <v>694</v>
      </c>
      <c r="V173" t="s">
        <v>929</v>
      </c>
      <c r="W173" s="1" t="s">
        <v>257</v>
      </c>
      <c r="X173" s="17">
        <f>X165+4</f>
        <v>41</v>
      </c>
      <c r="Y173" s="1">
        <f>VLOOKUP(LEFT(W173,1),AA$1:AB$75,2)</f>
        <v>2</v>
      </c>
      <c r="Z173" s="1" t="str">
        <f t="shared" si="20"/>
        <v>41.2</v>
      </c>
      <c r="AD173" s="1"/>
      <c r="AE173" s="1"/>
    </row>
    <row r="174" spans="1:31">
      <c r="A174" s="1">
        <f>IF(M174=0.5,IF(K174=0.5,IF(I174=0.5,G174,I174),K174),M174)</f>
        <v>31.3</v>
      </c>
      <c r="B174" s="14" t="s">
        <v>593</v>
      </c>
      <c r="C174" s="4">
        <f>D174+E174</f>
        <v>9</v>
      </c>
      <c r="D174" s="8">
        <f>(F174+H174+J174)*2</f>
        <v>6</v>
      </c>
      <c r="E174" s="8">
        <f>5-RIGHT(G174,1)+5-RIGHT(I174,1)+5-RIGHT(K174,1)</f>
        <v>3</v>
      </c>
      <c r="F174" s="14">
        <v>1</v>
      </c>
      <c r="G174" s="15">
        <v>31.4</v>
      </c>
      <c r="H174" s="14">
        <v>1</v>
      </c>
      <c r="I174" s="15">
        <v>31.4</v>
      </c>
      <c r="J174" s="14">
        <v>1</v>
      </c>
      <c r="K174" s="15">
        <v>31.4</v>
      </c>
      <c r="L174" s="15">
        <v>1</v>
      </c>
      <c r="M174" s="15">
        <v>31.3</v>
      </c>
      <c r="Q174"/>
      <c r="U174" s="1" t="s">
        <v>695</v>
      </c>
      <c r="V174" t="s">
        <v>654</v>
      </c>
      <c r="W174" s="1" t="s">
        <v>258</v>
      </c>
      <c r="X174" s="16">
        <f>X173+1</f>
        <v>42</v>
      </c>
      <c r="Y174" s="1">
        <f>VLOOKUP(LEFT(W174,1),AA$1:AB$75,2)</f>
        <v>3</v>
      </c>
      <c r="Z174" s="1" t="str">
        <f t="shared" si="20"/>
        <v>42.3</v>
      </c>
      <c r="AD174" s="1"/>
      <c r="AE174" s="1"/>
    </row>
    <row r="175" spans="1:31">
      <c r="A175" s="1">
        <f>IF(M175=0.5,IF(K175=0.5,IF(I175=0.5,G175,I175),K175),M175)</f>
        <v>25.2</v>
      </c>
      <c r="B175" s="14" t="s">
        <v>550</v>
      </c>
      <c r="C175" s="4">
        <f>D175+E175</f>
        <v>13</v>
      </c>
      <c r="D175" s="8">
        <f>(F175+H175+J175)*2</f>
        <v>6</v>
      </c>
      <c r="E175" s="8">
        <f>5-RIGHT(G175,1)+5-RIGHT(I175,1)+5-RIGHT(K175,1)</f>
        <v>7</v>
      </c>
      <c r="F175" s="14">
        <v>1</v>
      </c>
      <c r="G175" s="15">
        <v>25.4</v>
      </c>
      <c r="H175" s="14">
        <v>1</v>
      </c>
      <c r="I175" s="15">
        <v>25.2</v>
      </c>
      <c r="J175" s="14">
        <v>1</v>
      </c>
      <c r="K175" s="15">
        <v>25.2</v>
      </c>
      <c r="L175" s="15">
        <v>1</v>
      </c>
      <c r="M175" s="15">
        <v>25.2</v>
      </c>
      <c r="Q175"/>
      <c r="U175" s="1" t="s">
        <v>693</v>
      </c>
      <c r="V175" t="s">
        <v>648</v>
      </c>
      <c r="W175" s="1" t="s">
        <v>259</v>
      </c>
      <c r="X175" s="16">
        <f>X174+1</f>
        <v>43</v>
      </c>
      <c r="Y175" s="1">
        <f>VLOOKUP(LEFT(W175,1),AA$1:AB$75,2)</f>
        <v>4</v>
      </c>
      <c r="Z175" s="1" t="str">
        <f t="shared" si="20"/>
        <v>43.4</v>
      </c>
      <c r="AD175" s="1"/>
      <c r="AE175" s="1"/>
    </row>
    <row r="176" spans="1:31">
      <c r="A176" s="1">
        <f>IF(M176=0.5,IF(K176=0.5,IF(I176=0.5,G176,I176),K176),M176)</f>
        <v>15.4</v>
      </c>
      <c r="B176" s="14" t="s">
        <v>533</v>
      </c>
      <c r="C176" s="4">
        <f>D176+E176</f>
        <v>12</v>
      </c>
      <c r="D176" s="8">
        <f>(F176+H176+J176)*2</f>
        <v>6</v>
      </c>
      <c r="E176" s="8">
        <f>5-RIGHT(G176,1)+5-RIGHT(I176,1)+5-RIGHT(K176,1)</f>
        <v>6</v>
      </c>
      <c r="F176" s="14">
        <v>1</v>
      </c>
      <c r="G176" s="15">
        <v>15.3</v>
      </c>
      <c r="H176" s="14">
        <v>1</v>
      </c>
      <c r="I176" s="15">
        <v>15.2</v>
      </c>
      <c r="J176" s="14">
        <v>1</v>
      </c>
      <c r="K176" s="15">
        <v>15.4</v>
      </c>
      <c r="L176" s="15">
        <v>1</v>
      </c>
      <c r="M176" s="15">
        <v>15.4</v>
      </c>
      <c r="Q176"/>
      <c r="U176" s="1" t="s">
        <v>692</v>
      </c>
      <c r="V176" t="s">
        <v>658</v>
      </c>
      <c r="W176" s="1" t="s">
        <v>260</v>
      </c>
      <c r="X176" s="16">
        <f>X175+1</f>
        <v>44</v>
      </c>
      <c r="Y176" s="1">
        <f>VLOOKUP(LEFT(W176,1),AA$1:AB$75,2)</f>
        <v>1</v>
      </c>
      <c r="Z176" s="1" t="str">
        <f t="shared" si="20"/>
        <v>44.1</v>
      </c>
      <c r="AD176" s="1"/>
      <c r="AE176" s="1"/>
    </row>
    <row r="177" spans="1:31">
      <c r="A177" s="1">
        <f>IF(M177=0.5,IF(K177=0.5,IF(I177=0.5,G177,I177),K177),M177)</f>
        <v>64.2</v>
      </c>
      <c r="B177" s="14" t="s">
        <v>770</v>
      </c>
      <c r="C177" s="4">
        <f>D177+E177</f>
        <v>11</v>
      </c>
      <c r="D177" s="8">
        <f>(F177+H177+J177)*2</f>
        <v>6</v>
      </c>
      <c r="E177" s="8">
        <f>5-RIGHT(G177,1)+5-RIGHT(I177,1)+5-RIGHT(K177,1)</f>
        <v>5</v>
      </c>
      <c r="F177" s="14">
        <v>1</v>
      </c>
      <c r="G177" s="15">
        <v>64.400000000000006</v>
      </c>
      <c r="H177" s="14">
        <v>1</v>
      </c>
      <c r="I177" s="14">
        <v>64.400000000000006</v>
      </c>
      <c r="J177" s="14">
        <v>1</v>
      </c>
      <c r="K177" s="15">
        <v>64.2</v>
      </c>
      <c r="L177" s="5">
        <v>0</v>
      </c>
      <c r="M177" s="5">
        <v>0.5</v>
      </c>
      <c r="Q177"/>
      <c r="U177" s="1" t="s">
        <v>698</v>
      </c>
      <c r="V177" t="s">
        <v>635</v>
      </c>
      <c r="W177" s="1" t="s">
        <v>257</v>
      </c>
      <c r="X177" s="16">
        <f>X176-1</f>
        <v>43</v>
      </c>
      <c r="Y177" s="1">
        <f>VLOOKUP(LEFT(W177,1),AA$1:AB$75,2)</f>
        <v>2</v>
      </c>
      <c r="Z177" s="1" t="str">
        <f t="shared" si="20"/>
        <v>43.2</v>
      </c>
      <c r="AD177" s="1"/>
      <c r="AE177" s="1"/>
    </row>
    <row r="178" spans="1:31">
      <c r="A178" s="1">
        <f>IF(M178=0.5,IF(K178=0.5,IF(I178=0.5,G178,I178),K178),M178)</f>
        <v>64.099999999999994</v>
      </c>
      <c r="B178" s="14" t="s">
        <v>778</v>
      </c>
      <c r="C178" s="4">
        <f>D178+E178</f>
        <v>15</v>
      </c>
      <c r="D178" s="8">
        <f>(F178+H178+J178)*2</f>
        <v>6</v>
      </c>
      <c r="E178" s="8">
        <f>5-RIGHT(G178,1)+5-RIGHT(I178,1)+5-RIGHT(K178,1)</f>
        <v>9</v>
      </c>
      <c r="F178" s="14">
        <v>1</v>
      </c>
      <c r="G178" s="15">
        <v>64.2</v>
      </c>
      <c r="H178" s="14">
        <v>1</v>
      </c>
      <c r="I178" s="14">
        <v>64.3</v>
      </c>
      <c r="J178" s="14">
        <v>1</v>
      </c>
      <c r="K178" s="15">
        <v>64.099999999999994</v>
      </c>
      <c r="L178" s="5">
        <v>0</v>
      </c>
      <c r="M178" s="5">
        <v>0.5</v>
      </c>
      <c r="Q178"/>
      <c r="U178" s="1" t="s">
        <v>699</v>
      </c>
      <c r="V178" t="s">
        <v>657</v>
      </c>
      <c r="W178" s="1" t="s">
        <v>258</v>
      </c>
      <c r="X178" s="16">
        <f>X177+1</f>
        <v>44</v>
      </c>
      <c r="Y178" s="1">
        <f>VLOOKUP(LEFT(W178,1),AA$1:AB$75,2)</f>
        <v>3</v>
      </c>
      <c r="Z178" s="1" t="str">
        <f t="shared" si="20"/>
        <v>44.3</v>
      </c>
      <c r="AD178" s="1"/>
      <c r="AE178" s="1"/>
    </row>
    <row r="179" spans="1:31">
      <c r="A179" s="1">
        <f>IF(M179=0.5,IF(K179=0.5,IF(I179=0.5,G179,I179),K179),M179)</f>
        <v>43.4</v>
      </c>
      <c r="B179" s="14" t="s">
        <v>639</v>
      </c>
      <c r="C179" s="4">
        <f>D179+E179</f>
        <v>13</v>
      </c>
      <c r="D179" s="8">
        <f>(F179+H179+J179)*2</f>
        <v>6</v>
      </c>
      <c r="E179" s="8">
        <f>5-RIGHT(G179,1)+5-RIGHT(I179,1)+5-RIGHT(K179,1)</f>
        <v>7</v>
      </c>
      <c r="F179" s="14">
        <v>1</v>
      </c>
      <c r="G179" s="15">
        <v>43.2</v>
      </c>
      <c r="H179" s="14">
        <v>1</v>
      </c>
      <c r="I179" s="15">
        <v>43.2</v>
      </c>
      <c r="J179" s="14">
        <v>1</v>
      </c>
      <c r="K179" s="15">
        <v>43.4</v>
      </c>
      <c r="L179" s="5">
        <v>0</v>
      </c>
      <c r="M179" s="5">
        <v>0.5</v>
      </c>
      <c r="Q179"/>
      <c r="U179" s="1" t="s">
        <v>697</v>
      </c>
      <c r="V179" t="s">
        <v>930</v>
      </c>
      <c r="W179" s="1" t="s">
        <v>259</v>
      </c>
      <c r="X179" s="16">
        <f>X178-3</f>
        <v>41</v>
      </c>
      <c r="Y179" s="1">
        <f>VLOOKUP(LEFT(W179,1),AA$1:AB$75,2)</f>
        <v>4</v>
      </c>
      <c r="Z179" s="1" t="str">
        <f t="shared" si="20"/>
        <v>41.4</v>
      </c>
      <c r="AD179" s="1"/>
      <c r="AE179" s="1"/>
    </row>
    <row r="180" spans="1:31">
      <c r="A180" s="1">
        <f>IF(M180=0.5,IF(K180=0.5,IF(I180=0.5,G180,I180),K180),M180)</f>
        <v>19.3</v>
      </c>
      <c r="B180" s="14" t="s">
        <v>575</v>
      </c>
      <c r="C180" s="4">
        <f>D180+E180</f>
        <v>10</v>
      </c>
      <c r="D180" s="8">
        <f>(F180+H180+J180)*2</f>
        <v>6</v>
      </c>
      <c r="E180" s="8">
        <f>5-RIGHT(G180,1)+5-RIGHT(I180,1)+5-RIGHT(K180,1)</f>
        <v>4</v>
      </c>
      <c r="F180" s="14">
        <v>1</v>
      </c>
      <c r="G180" s="15">
        <v>19.399999999999999</v>
      </c>
      <c r="H180" s="14">
        <v>1</v>
      </c>
      <c r="I180" s="15">
        <v>19.399999999999999</v>
      </c>
      <c r="J180" s="14">
        <v>1</v>
      </c>
      <c r="K180" s="15">
        <v>19.3</v>
      </c>
      <c r="L180" s="5">
        <v>0</v>
      </c>
      <c r="M180" s="5">
        <v>0.5</v>
      </c>
      <c r="Q180"/>
      <c r="U180" s="1" t="s">
        <v>696</v>
      </c>
      <c r="V180" t="s">
        <v>647</v>
      </c>
      <c r="W180" s="1" t="s">
        <v>260</v>
      </c>
      <c r="X180" s="16">
        <f t="shared" ref="X180" si="25">X179+1</f>
        <v>42</v>
      </c>
      <c r="Y180" s="1">
        <f>VLOOKUP(LEFT(W180,1),AA$1:AB$75,2)</f>
        <v>1</v>
      </c>
      <c r="Z180" s="1" t="str">
        <f t="shared" si="20"/>
        <v>42.1</v>
      </c>
      <c r="AD180" s="1"/>
      <c r="AE180" s="1"/>
    </row>
    <row r="181" spans="1:31">
      <c r="A181" s="1">
        <f>IF(M181=0.5,IF(K181=0.5,IF(I181=0.5,G181,I181),K181),M181)</f>
        <v>14.4</v>
      </c>
      <c r="B181" s="14" t="s">
        <v>532</v>
      </c>
      <c r="C181" s="4">
        <f>D181+E181</f>
        <v>11</v>
      </c>
      <c r="D181" s="8">
        <f>(F181+H181+J181)*2</f>
        <v>6</v>
      </c>
      <c r="E181" s="8">
        <f>5-RIGHT(G181,1)+5-RIGHT(I181,1)+5-RIGHT(K181,1)</f>
        <v>5</v>
      </c>
      <c r="F181" s="14">
        <v>1</v>
      </c>
      <c r="G181" s="15">
        <v>14.4</v>
      </c>
      <c r="H181" s="14">
        <v>1</v>
      </c>
      <c r="I181" s="15">
        <v>14.2</v>
      </c>
      <c r="J181" s="14">
        <v>1</v>
      </c>
      <c r="K181" s="15">
        <v>14.4</v>
      </c>
      <c r="L181" s="5">
        <v>0</v>
      </c>
      <c r="M181" s="5">
        <v>0.5</v>
      </c>
      <c r="Q181"/>
      <c r="U181" s="1" t="s">
        <v>702</v>
      </c>
      <c r="V181" t="s">
        <v>656</v>
      </c>
      <c r="W181" s="1" t="s">
        <v>257</v>
      </c>
      <c r="X181" s="17">
        <f>X173+4</f>
        <v>45</v>
      </c>
      <c r="Y181" s="1">
        <f>VLOOKUP(LEFT(W181,1),AA$1:AB$75,2)</f>
        <v>2</v>
      </c>
      <c r="Z181" s="1" t="str">
        <f t="shared" si="20"/>
        <v>45.2</v>
      </c>
      <c r="AD181" s="1"/>
      <c r="AE181" s="1"/>
    </row>
    <row r="182" spans="1:31">
      <c r="A182" s="1">
        <f>IF(M182=0.5,IF(K182=0.5,IF(I182=0.5,G182,I182),K182),M182)</f>
        <v>12.2</v>
      </c>
      <c r="B182" s="14" t="s">
        <v>523</v>
      </c>
      <c r="C182" s="4">
        <f>D182+E182</f>
        <v>11</v>
      </c>
      <c r="D182" s="8">
        <f>(F182+H182+J182)*2</f>
        <v>6</v>
      </c>
      <c r="E182" s="8">
        <f>5-RIGHT(G182,1)+5-RIGHT(I182,1)+5-RIGHT(K182,1)</f>
        <v>5</v>
      </c>
      <c r="F182" s="14">
        <v>1</v>
      </c>
      <c r="G182" s="15">
        <v>12.4</v>
      </c>
      <c r="H182" s="14">
        <v>1</v>
      </c>
      <c r="I182" s="15">
        <v>12.4</v>
      </c>
      <c r="J182" s="14">
        <v>1</v>
      </c>
      <c r="K182" s="15">
        <v>12.2</v>
      </c>
      <c r="L182" s="5">
        <v>0</v>
      </c>
      <c r="M182" s="5">
        <v>0.5</v>
      </c>
      <c r="Q182"/>
      <c r="U182" s="1" t="s">
        <v>703</v>
      </c>
      <c r="V182" t="s">
        <v>655</v>
      </c>
      <c r="W182" s="1" t="s">
        <v>258</v>
      </c>
      <c r="X182" s="16">
        <f>X181+1</f>
        <v>46</v>
      </c>
      <c r="Y182" s="1">
        <f>VLOOKUP(LEFT(W182,1),AA$1:AB$75,2)</f>
        <v>3</v>
      </c>
      <c r="Z182" s="1" t="str">
        <f t="shared" si="20"/>
        <v>46.3</v>
      </c>
      <c r="AD182" s="1"/>
      <c r="AE182" s="1"/>
    </row>
    <row r="183" spans="1:31">
      <c r="A183" s="1">
        <f>IF(M183=0.5,IF(K183=0.5,IF(I183=0.5,G183,I183),K183),M183)</f>
        <v>50.4</v>
      </c>
      <c r="B183" s="14" t="s">
        <v>747</v>
      </c>
      <c r="C183" s="4">
        <f>D183+E183</f>
        <v>7</v>
      </c>
      <c r="D183" s="8">
        <f>(F183+H183+J183)*2</f>
        <v>4</v>
      </c>
      <c r="E183" s="8">
        <f>5-RIGHT(G183,1)+5-RIGHT(I183,1)+5-RIGHT(K183,1)</f>
        <v>3</v>
      </c>
      <c r="F183" s="14">
        <v>1</v>
      </c>
      <c r="G183" s="15">
        <v>52.3</v>
      </c>
      <c r="H183" s="14">
        <v>1</v>
      </c>
      <c r="I183" s="14">
        <v>52.4</v>
      </c>
      <c r="J183" s="5">
        <v>0</v>
      </c>
      <c r="K183" s="5">
        <v>0.5</v>
      </c>
      <c r="L183" s="14">
        <v>1</v>
      </c>
      <c r="M183" s="15">
        <v>50.4</v>
      </c>
      <c r="Q183"/>
      <c r="U183" s="1" t="s">
        <v>701</v>
      </c>
      <c r="V183" t="s">
        <v>501</v>
      </c>
      <c r="W183" s="1" t="s">
        <v>259</v>
      </c>
      <c r="X183" s="16">
        <f>X182+1</f>
        <v>47</v>
      </c>
      <c r="Y183" s="1">
        <f>VLOOKUP(LEFT(W183,1),AA$1:AB$75,2)</f>
        <v>4</v>
      </c>
      <c r="Z183" s="1" t="str">
        <f t="shared" si="20"/>
        <v>47.4</v>
      </c>
      <c r="AD183" s="1"/>
      <c r="AE183" s="1"/>
    </row>
    <row r="184" spans="1:31">
      <c r="A184" s="1">
        <f>IF(M184=0.5,IF(K184=0.5,IF(I184=0.5,G184,I184),K184),M184)</f>
        <v>12.4</v>
      </c>
      <c r="B184" s="14" t="s">
        <v>526</v>
      </c>
      <c r="C184" s="4">
        <f>D184+E184</f>
        <v>11</v>
      </c>
      <c r="D184" s="8">
        <f>(F184+H184+J184)*2</f>
        <v>4</v>
      </c>
      <c r="E184" s="8">
        <f>5-RIGHT(G184,1)+5-RIGHT(I184,1)+5-RIGHT(K184,1)</f>
        <v>7</v>
      </c>
      <c r="F184" s="14">
        <v>1</v>
      </c>
      <c r="G184" s="15">
        <v>12.2</v>
      </c>
      <c r="H184" s="14">
        <v>1</v>
      </c>
      <c r="I184" s="15">
        <v>12.1</v>
      </c>
      <c r="J184" s="5">
        <v>0</v>
      </c>
      <c r="K184" s="5">
        <v>0.5</v>
      </c>
      <c r="L184" s="15">
        <v>1</v>
      </c>
      <c r="M184" s="15">
        <v>12.4</v>
      </c>
      <c r="Q184"/>
      <c r="U184" s="1" t="s">
        <v>700</v>
      </c>
      <c r="V184" t="s">
        <v>50</v>
      </c>
      <c r="W184" s="1" t="s">
        <v>260</v>
      </c>
      <c r="X184" s="16">
        <f>X183+1</f>
        <v>48</v>
      </c>
      <c r="Y184" s="1">
        <f>VLOOKUP(LEFT(W184,1),AA$1:AB$75,2)</f>
        <v>1</v>
      </c>
      <c r="Z184" s="1" t="str">
        <f t="shared" si="20"/>
        <v>48.1</v>
      </c>
      <c r="AD184" s="1"/>
      <c r="AE184" s="1"/>
    </row>
    <row r="185" spans="1:31">
      <c r="A185" s="1">
        <f>IF(M185=0.5,IF(K185=0.5,IF(I185=0.5,G185,I185),K185),M185)</f>
        <v>41.4</v>
      </c>
      <c r="B185" s="14" t="s">
        <v>948</v>
      </c>
      <c r="C185" s="4">
        <f>D185+E185</f>
        <v>7</v>
      </c>
      <c r="D185" s="8">
        <f>(F185+H185+J185)*2</f>
        <v>4</v>
      </c>
      <c r="E185" s="8">
        <f>5-RIGHT(G185,1)+5-RIGHT(I185,1)+5-RIGHT(K185,1)</f>
        <v>3</v>
      </c>
      <c r="F185" s="14">
        <v>1</v>
      </c>
      <c r="G185" s="15">
        <v>41.4</v>
      </c>
      <c r="H185" s="14">
        <v>1</v>
      </c>
      <c r="I185" s="15">
        <v>41.3</v>
      </c>
      <c r="J185" s="5">
        <v>0</v>
      </c>
      <c r="K185" s="5">
        <v>0.5</v>
      </c>
      <c r="L185" s="15">
        <v>1</v>
      </c>
      <c r="M185" s="15">
        <v>41.4</v>
      </c>
      <c r="Q185"/>
      <c r="U185" s="1" t="s">
        <v>706</v>
      </c>
      <c r="V185" t="s">
        <v>501</v>
      </c>
      <c r="W185" s="1" t="s">
        <v>257</v>
      </c>
      <c r="X185" s="16">
        <f>X184-1</f>
        <v>47</v>
      </c>
      <c r="Y185" s="1">
        <f>VLOOKUP(LEFT(W185,1),AA$1:AB$75,2)</f>
        <v>2</v>
      </c>
      <c r="Z185" s="1" t="str">
        <f t="shared" si="20"/>
        <v>47.2</v>
      </c>
      <c r="AE185" s="1"/>
    </row>
    <row r="186" spans="1:31">
      <c r="A186" s="1">
        <f>IF(M186=0.5,IF(K186=0.5,IF(I186=0.5,G186,I186),K186),M186)</f>
        <v>17.399999999999999</v>
      </c>
      <c r="B186" s="14" t="s">
        <v>576</v>
      </c>
      <c r="C186" s="4">
        <f>D186+E186</f>
        <v>10</v>
      </c>
      <c r="D186" s="8">
        <f>(F186+H186+J186)*2</f>
        <v>4</v>
      </c>
      <c r="E186" s="8">
        <f>5-RIGHT(G186,1)+5-RIGHT(I186,1)+5-RIGHT(K186,1)</f>
        <v>6</v>
      </c>
      <c r="F186" s="14">
        <v>1</v>
      </c>
      <c r="G186" s="15">
        <v>17.2</v>
      </c>
      <c r="H186" s="14">
        <v>1</v>
      </c>
      <c r="I186" s="15">
        <v>17.2</v>
      </c>
      <c r="J186" s="5">
        <v>0</v>
      </c>
      <c r="K186" s="5">
        <v>0.5</v>
      </c>
      <c r="L186" s="15">
        <v>1</v>
      </c>
      <c r="M186" s="15">
        <v>17.399999999999999</v>
      </c>
      <c r="Q186"/>
      <c r="U186" s="1" t="s">
        <v>707</v>
      </c>
      <c r="V186" t="s">
        <v>907</v>
      </c>
      <c r="W186" s="1" t="s">
        <v>258</v>
      </c>
      <c r="X186" s="16">
        <f>X185+1</f>
        <v>48</v>
      </c>
      <c r="Y186" s="1">
        <f>VLOOKUP(LEFT(W186,1),AA$1:AB$75,2)</f>
        <v>3</v>
      </c>
      <c r="Z186" s="1" t="str">
        <f t="shared" si="20"/>
        <v>48.3</v>
      </c>
      <c r="AE186" s="1"/>
    </row>
    <row r="187" spans="1:31">
      <c r="A187" s="1">
        <f>IF(M187=0.5,IF(K187=0.5,IF(I187=0.5,G187,I187),K187),M187)</f>
        <v>42.4</v>
      </c>
      <c r="B187" s="14" t="s">
        <v>636</v>
      </c>
      <c r="C187" s="4">
        <f>D187+E187</f>
        <v>6</v>
      </c>
      <c r="D187" s="8">
        <f>(F187+H187+J187)*2</f>
        <v>4</v>
      </c>
      <c r="E187" s="8">
        <f>5-RIGHT(G187,1)+5-RIGHT(I187,1)+5-RIGHT(K187,1)</f>
        <v>2</v>
      </c>
      <c r="F187" s="14">
        <v>1</v>
      </c>
      <c r="G187" s="15">
        <v>43.4</v>
      </c>
      <c r="H187" s="14">
        <v>1</v>
      </c>
      <c r="I187" s="15">
        <v>43.4</v>
      </c>
      <c r="J187" s="5">
        <v>0</v>
      </c>
      <c r="K187" s="5">
        <v>0.5</v>
      </c>
      <c r="L187" s="15">
        <v>1</v>
      </c>
      <c r="M187" s="15">
        <v>42.4</v>
      </c>
      <c r="Q187"/>
      <c r="U187" s="1" t="s">
        <v>705</v>
      </c>
      <c r="V187" t="s">
        <v>931</v>
      </c>
      <c r="W187" s="1" t="s">
        <v>259</v>
      </c>
      <c r="X187" s="16">
        <f>X186-3</f>
        <v>45</v>
      </c>
      <c r="Y187" s="1">
        <f>VLOOKUP(LEFT(W187,1),AA$1:AB$75,2)</f>
        <v>4</v>
      </c>
      <c r="Z187" s="1" t="str">
        <f t="shared" si="20"/>
        <v>45.4</v>
      </c>
      <c r="AE187" s="1"/>
    </row>
    <row r="188" spans="1:31">
      <c r="A188" s="1">
        <f>IF(M188=0.5,IF(K188=0.5,IF(I188=0.5,G188,I188),K188),M188)</f>
        <v>21.4</v>
      </c>
      <c r="B188" s="14" t="s">
        <v>583</v>
      </c>
      <c r="C188" s="4">
        <f>D188+E188</f>
        <v>8</v>
      </c>
      <c r="D188" s="8">
        <f>(F188+H188+J188)*2</f>
        <v>4</v>
      </c>
      <c r="E188" s="8">
        <f>5-RIGHT(G188,1)+5-RIGHT(I188,1)+5-RIGHT(K188,1)</f>
        <v>4</v>
      </c>
      <c r="F188" s="14">
        <v>1</v>
      </c>
      <c r="G188" s="15">
        <v>21.2</v>
      </c>
      <c r="H188" s="14">
        <v>1</v>
      </c>
      <c r="I188" s="15">
        <v>21.4</v>
      </c>
      <c r="J188" s="5">
        <v>0</v>
      </c>
      <c r="K188" s="5">
        <v>0.5</v>
      </c>
      <c r="L188" s="5">
        <v>0</v>
      </c>
      <c r="M188" s="5">
        <v>0.5</v>
      </c>
      <c r="Q188"/>
      <c r="U188" s="1" t="s">
        <v>704</v>
      </c>
      <c r="V188" t="s">
        <v>660</v>
      </c>
      <c r="W188" s="1" t="s">
        <v>260</v>
      </c>
      <c r="X188" s="16">
        <f t="shared" ref="X188" si="26">X187+1</f>
        <v>46</v>
      </c>
      <c r="Y188" s="1">
        <f>VLOOKUP(LEFT(W188,1),AA$1:AB$75,2)</f>
        <v>1</v>
      </c>
      <c r="Z188" s="1" t="str">
        <f t="shared" si="20"/>
        <v>46.1</v>
      </c>
      <c r="AE188" s="1"/>
    </row>
    <row r="189" spans="1:31">
      <c r="A189" s="1">
        <f>IF(M189=0.5,IF(K189=0.5,IF(I189=0.5,G189,I189),K189),M189)</f>
        <v>49.4</v>
      </c>
      <c r="B189" s="14" t="s">
        <v>745</v>
      </c>
      <c r="C189" s="4">
        <f>D189+E189</f>
        <v>6</v>
      </c>
      <c r="D189" s="8">
        <f>(F189+H189+J189)*2</f>
        <v>4</v>
      </c>
      <c r="E189" s="8">
        <f>5-RIGHT(G189,1)+5-RIGHT(I189,1)+5-RIGHT(K189,1)</f>
        <v>2</v>
      </c>
      <c r="F189" s="14">
        <v>1</v>
      </c>
      <c r="G189" s="15">
        <v>49.4</v>
      </c>
      <c r="H189" s="14">
        <v>1</v>
      </c>
      <c r="I189" s="14">
        <v>49.4</v>
      </c>
      <c r="J189" s="5">
        <v>0</v>
      </c>
      <c r="K189" s="5">
        <v>0.5</v>
      </c>
      <c r="L189" s="5">
        <v>0</v>
      </c>
      <c r="M189" s="5">
        <v>0.5</v>
      </c>
      <c r="Q189"/>
      <c r="U189" s="1" t="s">
        <v>711</v>
      </c>
      <c r="V189" t="s">
        <v>637</v>
      </c>
      <c r="W189" s="1" t="s">
        <v>258</v>
      </c>
      <c r="X189" s="17">
        <f>X181-4</f>
        <v>41</v>
      </c>
      <c r="Y189" s="1">
        <f>VLOOKUP(LEFT(W189,1),AA$1:AB$75,2)</f>
        <v>3</v>
      </c>
      <c r="Z189" s="1" t="str">
        <f t="shared" si="20"/>
        <v>41.3</v>
      </c>
      <c r="AE189" s="1"/>
    </row>
    <row r="190" spans="1:31">
      <c r="A190" s="1">
        <f>IF(M190=0.5,IF(K190=0.5,IF(I190=0.5,G190,I190),K190),M190)</f>
        <v>17.2</v>
      </c>
      <c r="B190" s="14" t="s">
        <v>46</v>
      </c>
      <c r="C190" s="4">
        <f>D190+E190</f>
        <v>18</v>
      </c>
      <c r="D190" s="8">
        <f>(F190+H190+J190)*2</f>
        <v>10</v>
      </c>
      <c r="E190" s="8">
        <f>5-RIGHT(G190,1)+5-RIGHT(I190,1)+5-RIGHT(K190,1)</f>
        <v>8</v>
      </c>
      <c r="F190" s="5">
        <v>0</v>
      </c>
      <c r="G190" s="5">
        <v>0.5</v>
      </c>
      <c r="H190" s="14">
        <v>1</v>
      </c>
      <c r="I190" s="15">
        <v>17.100000000000001</v>
      </c>
      <c r="J190" s="14">
        <v>4</v>
      </c>
      <c r="K190" s="15">
        <v>17.100000000000001</v>
      </c>
      <c r="L190" s="15">
        <v>1</v>
      </c>
      <c r="M190" s="15">
        <v>17.2</v>
      </c>
      <c r="Q190"/>
      <c r="U190" s="1" t="s">
        <v>710</v>
      </c>
      <c r="V190" t="s">
        <v>905</v>
      </c>
      <c r="W190" s="1" t="s">
        <v>257</v>
      </c>
      <c r="X190" s="16">
        <f>X189+1</f>
        <v>42</v>
      </c>
      <c r="Y190" s="1">
        <f>VLOOKUP(LEFT(W190,1),AA$1:AB$75,2)</f>
        <v>2</v>
      </c>
      <c r="Z190" s="1" t="str">
        <f t="shared" si="20"/>
        <v>42.2</v>
      </c>
      <c r="AE190" s="1"/>
    </row>
    <row r="191" spans="1:31">
      <c r="A191" s="1">
        <f>IF(M191=0.5,IF(K191=0.5,IF(I191=0.5,G191,I191),K191),M191)</f>
        <v>59.2</v>
      </c>
      <c r="B191" s="14" t="s">
        <v>879</v>
      </c>
      <c r="C191" s="4">
        <f>D191+E191</f>
        <v>13</v>
      </c>
      <c r="D191" s="8">
        <f>(F191+H191+J191)*2</f>
        <v>8</v>
      </c>
      <c r="E191" s="8">
        <f>5-RIGHT(G191,1)+5-RIGHT(I191,1)+5-RIGHT(K191,1)</f>
        <v>5</v>
      </c>
      <c r="F191" s="5">
        <v>0</v>
      </c>
      <c r="G191" s="5">
        <v>0.5</v>
      </c>
      <c r="H191" s="14">
        <v>1</v>
      </c>
      <c r="I191" s="15">
        <v>60.3</v>
      </c>
      <c r="J191" s="14">
        <v>3</v>
      </c>
      <c r="K191" s="15">
        <v>60.2</v>
      </c>
      <c r="L191" s="14">
        <v>1</v>
      </c>
      <c r="M191" s="15">
        <v>59.2</v>
      </c>
      <c r="Q191"/>
      <c r="U191" s="1" t="s">
        <v>708</v>
      </c>
      <c r="V191" t="s">
        <v>653</v>
      </c>
      <c r="W191" s="1" t="s">
        <v>260</v>
      </c>
      <c r="X191" s="16">
        <f>X190+1</f>
        <v>43</v>
      </c>
      <c r="Y191" s="1">
        <f>VLOOKUP(LEFT(W191,1),AA$1:AB$75,2)</f>
        <v>1</v>
      </c>
      <c r="Z191" s="1" t="str">
        <f t="shared" si="20"/>
        <v>43.1</v>
      </c>
      <c r="AE191" s="1"/>
    </row>
    <row r="192" spans="1:31">
      <c r="A192" s="1">
        <f>IF(M192=0.5,IF(K192=0.5,IF(I192=0.5,G192,I192),K192),M192)</f>
        <v>21.1</v>
      </c>
      <c r="B192" s="14" t="s">
        <v>546</v>
      </c>
      <c r="C192" s="4">
        <f>D192+E192</f>
        <v>10</v>
      </c>
      <c r="D192" s="8">
        <f>(F192+H192+J192)*2</f>
        <v>6</v>
      </c>
      <c r="E192" s="8">
        <f>5-RIGHT(G192,1)+5-RIGHT(I192,1)+5-RIGHT(K192,1)</f>
        <v>4</v>
      </c>
      <c r="F192" s="5">
        <v>0</v>
      </c>
      <c r="G192" s="5">
        <v>0.5</v>
      </c>
      <c r="H192" s="14">
        <v>1</v>
      </c>
      <c r="I192" s="15">
        <v>20.399999999999999</v>
      </c>
      <c r="J192" s="14">
        <v>2</v>
      </c>
      <c r="K192" s="15">
        <v>20.2</v>
      </c>
      <c r="L192" s="15">
        <v>5</v>
      </c>
      <c r="M192" s="15">
        <v>21.1</v>
      </c>
      <c r="Q192"/>
      <c r="U192" s="1" t="s">
        <v>709</v>
      </c>
      <c r="V192" t="s">
        <v>867</v>
      </c>
      <c r="W192" s="1" t="s">
        <v>259</v>
      </c>
      <c r="X192" s="16">
        <f>X191+1</f>
        <v>44</v>
      </c>
      <c r="Y192" s="1">
        <f>VLOOKUP(LEFT(W192,1),AA$1:AB$75,2)</f>
        <v>4</v>
      </c>
      <c r="Z192" s="1" t="str">
        <f t="shared" si="20"/>
        <v>44.4</v>
      </c>
      <c r="AE192" s="1"/>
    </row>
    <row r="193" spans="1:31">
      <c r="A193" s="1">
        <f>IF(M193=0.5,IF(K193=0.5,IF(I193=0.5,G193,I193),K193),M193)</f>
        <v>18.3</v>
      </c>
      <c r="B193" s="14" t="s">
        <v>863</v>
      </c>
      <c r="C193" s="4">
        <f>D193+E193</f>
        <v>12</v>
      </c>
      <c r="D193" s="8">
        <f>(F193+H193+J193)*2</f>
        <v>6</v>
      </c>
      <c r="E193" s="8">
        <f>5-RIGHT(G193,1)+5-RIGHT(I193,1)+5-RIGHT(K193,1)</f>
        <v>6</v>
      </c>
      <c r="F193" s="5">
        <v>0</v>
      </c>
      <c r="G193" s="5">
        <v>0.5</v>
      </c>
      <c r="H193" s="14">
        <v>1</v>
      </c>
      <c r="I193" s="15">
        <v>18.2</v>
      </c>
      <c r="J193" s="14">
        <v>2</v>
      </c>
      <c r="K193" s="15">
        <v>18.2</v>
      </c>
      <c r="L193" s="15">
        <v>3</v>
      </c>
      <c r="M193" s="15">
        <v>18.3</v>
      </c>
      <c r="Q193"/>
      <c r="U193" s="1" t="s">
        <v>715</v>
      </c>
      <c r="V193" t="s">
        <v>902</v>
      </c>
      <c r="W193" s="1" t="s">
        <v>258</v>
      </c>
      <c r="X193" s="16">
        <f>X192-1</f>
        <v>43</v>
      </c>
      <c r="Y193" s="1">
        <f>VLOOKUP(LEFT(W193,1),AA$1:AB$75,2)</f>
        <v>3</v>
      </c>
      <c r="Z193" s="1" t="str">
        <f t="shared" si="20"/>
        <v>43.3</v>
      </c>
      <c r="AE193" s="1"/>
    </row>
    <row r="194" spans="1:31">
      <c r="A194" s="1">
        <f>IF(M194=0.5,IF(K194=0.5,IF(I194=0.5,G194,I194),K194),M194)</f>
        <v>49.3</v>
      </c>
      <c r="B194" s="14" t="s">
        <v>564</v>
      </c>
      <c r="C194" s="4">
        <f>D194+E194</f>
        <v>11</v>
      </c>
      <c r="D194" s="8">
        <f>(F194+H194+J194)*2</f>
        <v>6</v>
      </c>
      <c r="E194" s="8">
        <f>5-RIGHT(G194,1)+5-RIGHT(I194,1)+5-RIGHT(K194,1)</f>
        <v>5</v>
      </c>
      <c r="F194" s="5">
        <v>0</v>
      </c>
      <c r="G194" s="5">
        <v>0.5</v>
      </c>
      <c r="H194" s="14">
        <v>1</v>
      </c>
      <c r="I194" s="15">
        <v>34.299999999999997</v>
      </c>
      <c r="J194" s="14">
        <v>2</v>
      </c>
      <c r="K194" s="15">
        <v>34.200000000000003</v>
      </c>
      <c r="L194" s="15">
        <v>2</v>
      </c>
      <c r="M194" s="15">
        <v>49.3</v>
      </c>
      <c r="Q194"/>
      <c r="U194" s="1" t="s">
        <v>714</v>
      </c>
      <c r="V194" t="s">
        <v>642</v>
      </c>
      <c r="W194" s="1" t="s">
        <v>257</v>
      </c>
      <c r="X194" s="16">
        <f>X193+1</f>
        <v>44</v>
      </c>
      <c r="Y194" s="1">
        <f>VLOOKUP(LEFT(W194,1),AA$1:AB$75,2)</f>
        <v>2</v>
      </c>
      <c r="Z194" s="1" t="str">
        <f t="shared" si="20"/>
        <v>44.2</v>
      </c>
      <c r="AE194" s="1"/>
    </row>
    <row r="195" spans="1:31">
      <c r="A195" s="1">
        <f>IF(M195=0.5,IF(K195=0.5,IF(I195=0.5,G195,I195),K195),M195)</f>
        <v>41.2</v>
      </c>
      <c r="B195" s="14" t="s">
        <v>915</v>
      </c>
      <c r="C195" s="4">
        <f>D195+E195</f>
        <v>12</v>
      </c>
      <c r="D195" s="8">
        <f>(F195+H195+J195)*2</f>
        <v>6</v>
      </c>
      <c r="E195" s="8">
        <f>5-RIGHT(G195,1)+5-RIGHT(I195,1)+5-RIGHT(K195,1)</f>
        <v>6</v>
      </c>
      <c r="F195" s="5">
        <v>0</v>
      </c>
      <c r="G195" s="5">
        <v>0.5</v>
      </c>
      <c r="H195" s="14">
        <v>1</v>
      </c>
      <c r="I195" s="15">
        <v>41.2</v>
      </c>
      <c r="J195" s="14">
        <v>2</v>
      </c>
      <c r="K195" s="15">
        <v>41.2</v>
      </c>
      <c r="L195" s="15">
        <v>1</v>
      </c>
      <c r="M195" s="15">
        <v>41.2</v>
      </c>
      <c r="Q195"/>
      <c r="U195" s="1" t="s">
        <v>712</v>
      </c>
      <c r="V195" t="s">
        <v>932</v>
      </c>
      <c r="W195" s="1" t="s">
        <v>260</v>
      </c>
      <c r="X195" s="16">
        <f>X194-3</f>
        <v>41</v>
      </c>
      <c r="Y195" s="1">
        <f>VLOOKUP(LEFT(W195,1),AA$1:AB$75,2)</f>
        <v>1</v>
      </c>
      <c r="Z195" s="1" t="str">
        <f t="shared" si="20"/>
        <v>41.1</v>
      </c>
      <c r="AE195" s="1"/>
    </row>
    <row r="196" spans="1:31">
      <c r="A196" s="1">
        <f>IF(M196=0.5,IF(K196=0.5,IF(I196=0.5,G196,I196),K196),M196)</f>
        <v>49.2</v>
      </c>
      <c r="B196" s="2" t="s">
        <v>85</v>
      </c>
      <c r="C196" s="4">
        <f>D196+E196</f>
        <v>6</v>
      </c>
      <c r="D196" s="8">
        <f>(F196+H196+J196)*2</f>
        <v>4</v>
      </c>
      <c r="E196" s="8">
        <f>5-RIGHT(G196,1)+5-RIGHT(I196,1)+5-RIGHT(K196,1)</f>
        <v>2</v>
      </c>
      <c r="F196" s="5">
        <v>0</v>
      </c>
      <c r="G196" s="5">
        <v>0.5</v>
      </c>
      <c r="H196" s="14">
        <v>1</v>
      </c>
      <c r="I196" s="15">
        <v>51.4</v>
      </c>
      <c r="J196" s="14">
        <v>1</v>
      </c>
      <c r="K196" s="15">
        <v>51.4</v>
      </c>
      <c r="L196" s="15">
        <v>3</v>
      </c>
      <c r="M196" s="15">
        <v>49.2</v>
      </c>
      <c r="Q196"/>
      <c r="U196" s="1" t="s">
        <v>713</v>
      </c>
      <c r="V196" t="s">
        <v>636</v>
      </c>
      <c r="W196" s="1" t="s">
        <v>259</v>
      </c>
      <c r="X196" s="16">
        <f t="shared" ref="X196" si="27">X195+1</f>
        <v>42</v>
      </c>
      <c r="Y196" s="1">
        <f>VLOOKUP(LEFT(W196,1),AA$1:AB$75,2)</f>
        <v>4</v>
      </c>
      <c r="Z196" s="1" t="str">
        <f t="shared" si="20"/>
        <v>42.4</v>
      </c>
      <c r="AE196" s="1"/>
    </row>
    <row r="197" spans="1:31">
      <c r="A197" s="1">
        <f>IF(M197=0.5,IF(K197=0.5,IF(I197=0.5,G197,I197),K197),M197)</f>
        <v>56.4</v>
      </c>
      <c r="B197" s="14" t="s">
        <v>878</v>
      </c>
      <c r="C197" s="4">
        <f>D197+E197</f>
        <v>7</v>
      </c>
      <c r="D197" s="8">
        <f>(F197+H197+J197)*2</f>
        <v>4</v>
      </c>
      <c r="E197" s="8">
        <f>5-RIGHT(G197,1)+5-RIGHT(I197,1)+5-RIGHT(K197,1)</f>
        <v>3</v>
      </c>
      <c r="F197" s="5">
        <v>0</v>
      </c>
      <c r="G197" s="5">
        <v>0.5</v>
      </c>
      <c r="H197" s="14">
        <v>1</v>
      </c>
      <c r="I197" s="15">
        <v>56.3</v>
      </c>
      <c r="J197" s="14">
        <v>1</v>
      </c>
      <c r="K197" s="15">
        <v>56.4</v>
      </c>
      <c r="L197" s="14">
        <v>1</v>
      </c>
      <c r="M197" s="15">
        <v>56.4</v>
      </c>
      <c r="Q197"/>
      <c r="U197" s="1" t="s">
        <v>719</v>
      </c>
      <c r="V197" t="s">
        <v>933</v>
      </c>
      <c r="W197" s="1" t="s">
        <v>258</v>
      </c>
      <c r="X197" s="17">
        <f>X189+4</f>
        <v>45</v>
      </c>
      <c r="Y197" s="1">
        <f>VLOOKUP(LEFT(W197,1),AA$1:AB$75,2)</f>
        <v>3</v>
      </c>
      <c r="Z197" s="1" t="str">
        <f t="shared" si="20"/>
        <v>45.3</v>
      </c>
      <c r="AE197" s="1"/>
    </row>
    <row r="198" spans="1:31">
      <c r="A198" s="1">
        <f>IF(M198=0.5,IF(K198=0.5,IF(I198=0.5,G198,I198),K198),M198)</f>
        <v>44.4</v>
      </c>
      <c r="B198" s="14" t="s">
        <v>867</v>
      </c>
      <c r="C198" s="4">
        <f>D198+E198</f>
        <v>8</v>
      </c>
      <c r="D198" s="8">
        <f>(F198+H198+J198)*2</f>
        <v>4</v>
      </c>
      <c r="E198" s="8">
        <f>5-RIGHT(G198,1)+5-RIGHT(I198,1)+5-RIGHT(K198,1)</f>
        <v>4</v>
      </c>
      <c r="F198" s="5">
        <v>0</v>
      </c>
      <c r="G198" s="5">
        <v>0.5</v>
      </c>
      <c r="H198" s="14">
        <v>1</v>
      </c>
      <c r="I198" s="15">
        <v>45.3</v>
      </c>
      <c r="J198" s="14">
        <v>1</v>
      </c>
      <c r="K198" s="15">
        <v>45.3</v>
      </c>
      <c r="L198" s="15">
        <v>1</v>
      </c>
      <c r="M198" s="15">
        <v>44.4</v>
      </c>
      <c r="Q198"/>
      <c r="U198" s="1" t="s">
        <v>718</v>
      </c>
      <c r="V198" t="s">
        <v>646</v>
      </c>
      <c r="W198" s="1" t="s">
        <v>257</v>
      </c>
      <c r="X198" s="16">
        <f>X197+1</f>
        <v>46</v>
      </c>
      <c r="Y198" s="1">
        <f>VLOOKUP(LEFT(W198,1),AA$1:AB$75,2)</f>
        <v>2</v>
      </c>
      <c r="Z198" s="1" t="str">
        <f t="shared" si="20"/>
        <v>46.2</v>
      </c>
      <c r="AE198" s="1"/>
    </row>
    <row r="199" spans="1:31">
      <c r="A199" s="1">
        <f>IF(M199=0.5,IF(K199=0.5,IF(I199=0.5,G199,I199),K199),M199)</f>
        <v>11.3</v>
      </c>
      <c r="B199" s="14" t="s">
        <v>856</v>
      </c>
      <c r="C199" s="4">
        <f>D199+E199</f>
        <v>8</v>
      </c>
      <c r="D199" s="8">
        <f>(F199+H199+J199)*2</f>
        <v>4</v>
      </c>
      <c r="E199" s="8">
        <f>5-RIGHT(G199,1)+5-RIGHT(I199,1)+5-RIGHT(K199,1)</f>
        <v>4</v>
      </c>
      <c r="F199" s="5">
        <v>0</v>
      </c>
      <c r="G199" s="5">
        <v>0.5</v>
      </c>
      <c r="H199" s="14">
        <v>1</v>
      </c>
      <c r="I199" s="15">
        <v>11.4</v>
      </c>
      <c r="J199" s="14">
        <v>1</v>
      </c>
      <c r="K199" s="15">
        <v>11.2</v>
      </c>
      <c r="L199" s="15">
        <v>1</v>
      </c>
      <c r="M199" s="15">
        <v>11.3</v>
      </c>
      <c r="Q199"/>
      <c r="U199" s="1" t="s">
        <v>716</v>
      </c>
      <c r="V199" t="s">
        <v>501</v>
      </c>
      <c r="W199" s="1" t="s">
        <v>260</v>
      </c>
      <c r="X199" s="16">
        <f>X198+1</f>
        <v>47</v>
      </c>
      <c r="Y199" s="1">
        <f>VLOOKUP(LEFT(W199,1),AA$1:AB$75,2)</f>
        <v>1</v>
      </c>
      <c r="Z199" s="1" t="str">
        <f t="shared" si="20"/>
        <v>47.1</v>
      </c>
    </row>
    <row r="200" spans="1:31">
      <c r="A200" s="1">
        <f>IF(M200=0.5,IF(K200=0.5,IF(I200=0.5,G200,I200),K200),M200)</f>
        <v>64.400000000000006</v>
      </c>
      <c r="B200" s="2" t="s">
        <v>880</v>
      </c>
      <c r="C200" s="4">
        <f>D200+E200</f>
        <v>9</v>
      </c>
      <c r="D200" s="8">
        <f>(F200+H200+J200)*2</f>
        <v>4</v>
      </c>
      <c r="E200" s="8">
        <f>5-RIGHT(G200,1)+5-RIGHT(I200,1)+5-RIGHT(K200,1)</f>
        <v>5</v>
      </c>
      <c r="F200" s="5">
        <v>0</v>
      </c>
      <c r="G200" s="5">
        <v>0.5</v>
      </c>
      <c r="H200" s="14">
        <v>1</v>
      </c>
      <c r="I200" s="15">
        <v>64.099999999999994</v>
      </c>
      <c r="J200" s="14">
        <v>1</v>
      </c>
      <c r="K200" s="15">
        <v>64.400000000000006</v>
      </c>
      <c r="L200" s="5">
        <v>0</v>
      </c>
      <c r="M200" s="5">
        <v>0.5</v>
      </c>
      <c r="Q200"/>
      <c r="U200" s="1" t="s">
        <v>717</v>
      </c>
      <c r="V200" t="s">
        <v>934</v>
      </c>
      <c r="W200" s="1" t="s">
        <v>259</v>
      </c>
      <c r="X200" s="16">
        <f>X199+1</f>
        <v>48</v>
      </c>
      <c r="Y200" s="1">
        <f>VLOOKUP(LEFT(W200,1),AA$1:AB$75,2)</f>
        <v>4</v>
      </c>
      <c r="Z200" s="1" t="str">
        <f t="shared" si="20"/>
        <v>48.4</v>
      </c>
    </row>
    <row r="201" spans="1:31">
      <c r="A201" s="1">
        <f>IF(M201=0.5,IF(K201=0.5,IF(I201=0.5,G201,I201),K201),M201)</f>
        <v>60.3</v>
      </c>
      <c r="B201" s="14" t="s">
        <v>882</v>
      </c>
      <c r="C201" s="4">
        <f>D201+E201</f>
        <v>7</v>
      </c>
      <c r="D201" s="8">
        <f>(F201+H201+J201)*2</f>
        <v>4</v>
      </c>
      <c r="E201" s="8">
        <f>5-RIGHT(G201,1)+5-RIGHT(I201,1)+5-RIGHT(K201,1)</f>
        <v>3</v>
      </c>
      <c r="F201" s="5">
        <v>0</v>
      </c>
      <c r="G201" s="5">
        <v>0.5</v>
      </c>
      <c r="H201" s="14">
        <v>1</v>
      </c>
      <c r="I201" s="15">
        <v>60.4</v>
      </c>
      <c r="J201" s="14">
        <v>1</v>
      </c>
      <c r="K201" s="15">
        <v>60.3</v>
      </c>
      <c r="L201" s="5">
        <v>0</v>
      </c>
      <c r="M201" s="5">
        <v>0.5</v>
      </c>
      <c r="Q201"/>
      <c r="U201" s="1" t="s">
        <v>723</v>
      </c>
      <c r="V201" t="s">
        <v>501</v>
      </c>
      <c r="W201" s="1" t="s">
        <v>258</v>
      </c>
      <c r="X201" s="16">
        <f>X200-1</f>
        <v>47</v>
      </c>
      <c r="Y201" s="1">
        <f>VLOOKUP(LEFT(W201,1),AA$1:AB$75,2)</f>
        <v>3</v>
      </c>
      <c r="Z201" s="1" t="str">
        <f t="shared" si="20"/>
        <v>47.3</v>
      </c>
    </row>
    <row r="202" spans="1:31">
      <c r="A202" s="1">
        <f>IF(M202=0.5,IF(K202=0.5,IF(I202=0.5,G202,I202),K202),M202)</f>
        <v>56.3</v>
      </c>
      <c r="B202" s="5" t="s">
        <v>885</v>
      </c>
      <c r="C202" s="4">
        <f>D202+E202</f>
        <v>7</v>
      </c>
      <c r="D202" s="8">
        <f>(F202+H202+J202)*2</f>
        <v>4</v>
      </c>
      <c r="E202" s="8">
        <f>5-RIGHT(G202,1)+5-RIGHT(I202,1)+5-RIGHT(K202,1)</f>
        <v>3</v>
      </c>
      <c r="F202" s="5">
        <v>0</v>
      </c>
      <c r="G202" s="5">
        <v>0.5</v>
      </c>
      <c r="H202" s="14">
        <v>1</v>
      </c>
      <c r="I202" s="15">
        <v>56.4</v>
      </c>
      <c r="J202" s="14">
        <v>1</v>
      </c>
      <c r="K202" s="15">
        <v>56.3</v>
      </c>
      <c r="L202" s="5">
        <v>0</v>
      </c>
      <c r="M202" s="5">
        <v>0.5</v>
      </c>
      <c r="Q202"/>
      <c r="U202" s="1" t="s">
        <v>722</v>
      </c>
      <c r="V202" t="s">
        <v>775</v>
      </c>
      <c r="W202" s="1" t="s">
        <v>257</v>
      </c>
      <c r="X202" s="16">
        <f>X201+1</f>
        <v>48</v>
      </c>
      <c r="Y202" s="1">
        <f>VLOOKUP(LEFT(W202,1),AA$1:AB$75,2)</f>
        <v>2</v>
      </c>
      <c r="Z202" s="1" t="str">
        <f t="shared" si="20"/>
        <v>48.2</v>
      </c>
    </row>
    <row r="203" spans="1:31">
      <c r="A203" s="1">
        <f>IF(M203=0.5,IF(K203=0.5,IF(I203=0.5,G203,I203),K203),M203)</f>
        <v>55.4</v>
      </c>
      <c r="B203" s="14" t="s">
        <v>875</v>
      </c>
      <c r="C203" s="4">
        <f>D203+E203</f>
        <v>6</v>
      </c>
      <c r="D203" s="8">
        <f>(F203+H203+J203)*2</f>
        <v>4</v>
      </c>
      <c r="E203" s="8">
        <f>5-RIGHT(G203,1)+5-RIGHT(I203,1)+5-RIGHT(K203,1)</f>
        <v>2</v>
      </c>
      <c r="F203" s="5">
        <v>0</v>
      </c>
      <c r="G203" s="5">
        <v>0.5</v>
      </c>
      <c r="H203" s="14">
        <v>1</v>
      </c>
      <c r="I203" s="15">
        <v>55.4</v>
      </c>
      <c r="J203" s="14">
        <v>1</v>
      </c>
      <c r="K203" s="15">
        <v>55.4</v>
      </c>
      <c r="L203" s="5">
        <v>0</v>
      </c>
      <c r="M203" s="5">
        <v>0.5</v>
      </c>
      <c r="Q203"/>
      <c r="U203" s="1" t="s">
        <v>720</v>
      </c>
      <c r="V203" t="s">
        <v>866</v>
      </c>
      <c r="W203" s="1" t="s">
        <v>260</v>
      </c>
      <c r="X203" s="16">
        <f>X202-3</f>
        <v>45</v>
      </c>
      <c r="Y203" s="1">
        <f>VLOOKUP(LEFT(W203,1),AA$1:AB$75,2)</f>
        <v>1</v>
      </c>
      <c r="Z203" s="1" t="str">
        <f t="shared" si="20"/>
        <v>45.1</v>
      </c>
    </row>
    <row r="204" spans="1:31">
      <c r="A204" s="1">
        <f>IF(M204=0.5,IF(K204=0.5,IF(I204=0.5,G204,I204),K204),M204)</f>
        <v>53.3</v>
      </c>
      <c r="B204" s="2" t="s">
        <v>887</v>
      </c>
      <c r="C204" s="4">
        <f>D204+E204</f>
        <v>9</v>
      </c>
      <c r="D204" s="8">
        <f>(F204+H204+J204)*2</f>
        <v>4</v>
      </c>
      <c r="E204" s="8">
        <f>5-RIGHT(G204,1)+5-RIGHT(I204,1)+5-RIGHT(K204,1)</f>
        <v>5</v>
      </c>
      <c r="F204" s="5">
        <v>0</v>
      </c>
      <c r="G204" s="5">
        <v>0.5</v>
      </c>
      <c r="H204" s="14">
        <v>1</v>
      </c>
      <c r="I204" s="15">
        <v>53.2</v>
      </c>
      <c r="J204" s="14">
        <v>1</v>
      </c>
      <c r="K204" s="15">
        <v>53.3</v>
      </c>
      <c r="L204" s="5">
        <v>0</v>
      </c>
      <c r="M204" s="5">
        <v>0.5</v>
      </c>
      <c r="Q204"/>
      <c r="U204" s="1" t="s">
        <v>721</v>
      </c>
      <c r="V204" t="s">
        <v>903</v>
      </c>
      <c r="W204" s="1" t="s">
        <v>259</v>
      </c>
      <c r="X204" s="16">
        <f t="shared" ref="X204" si="28">X203+1</f>
        <v>46</v>
      </c>
      <c r="Y204" s="1">
        <f>VLOOKUP(LEFT(W204,1),AA$1:AB$75,2)</f>
        <v>4</v>
      </c>
      <c r="Z204" s="1" t="str">
        <f t="shared" si="20"/>
        <v>46.4</v>
      </c>
    </row>
    <row r="205" spans="1:31">
      <c r="A205" s="1">
        <f>IF(M205=0.5,IF(K205=0.5,IF(I205=0.5,G205,I205),K205),M205)</f>
        <v>52.2</v>
      </c>
      <c r="B205" s="14" t="s">
        <v>874</v>
      </c>
      <c r="C205" s="4">
        <f>D205+E205</f>
        <v>9</v>
      </c>
      <c r="D205" s="8">
        <f>(F205+H205+J205)*2</f>
        <v>4</v>
      </c>
      <c r="E205" s="8">
        <f>5-RIGHT(G205,1)+5-RIGHT(I205,1)+5-RIGHT(K205,1)</f>
        <v>5</v>
      </c>
      <c r="F205" s="5">
        <v>0</v>
      </c>
      <c r="G205" s="5">
        <v>0.5</v>
      </c>
      <c r="H205" s="14">
        <v>1</v>
      </c>
      <c r="I205" s="15">
        <v>52.3</v>
      </c>
      <c r="J205" s="14">
        <v>1</v>
      </c>
      <c r="K205" s="15">
        <v>52.2</v>
      </c>
      <c r="L205" s="5">
        <v>0</v>
      </c>
      <c r="M205" s="5">
        <v>0.5</v>
      </c>
      <c r="Q205"/>
      <c r="AD205" s="1"/>
    </row>
    <row r="206" spans="1:31">
      <c r="A206" s="1">
        <f>IF(M206=0.5,IF(K206=0.5,IF(I206=0.5,G206,I206),K206),M206)</f>
        <v>41.1</v>
      </c>
      <c r="B206" s="14" t="s">
        <v>562</v>
      </c>
      <c r="C206" s="4">
        <f>D206+E206</f>
        <v>9</v>
      </c>
      <c r="D206" s="8">
        <f>(F206+H206+J206)*2</f>
        <v>4</v>
      </c>
      <c r="E206" s="8">
        <f>5-RIGHT(G206,1)+5-RIGHT(I206,1)+5-RIGHT(K206,1)</f>
        <v>5</v>
      </c>
      <c r="F206" s="5">
        <v>0</v>
      </c>
      <c r="G206" s="5">
        <v>0.5</v>
      </c>
      <c r="H206" s="14">
        <v>1</v>
      </c>
      <c r="I206" s="15">
        <v>41.4</v>
      </c>
      <c r="J206" s="14">
        <v>1</v>
      </c>
      <c r="K206" s="15">
        <v>41.1</v>
      </c>
      <c r="L206" s="5">
        <v>0</v>
      </c>
      <c r="M206" s="5">
        <v>0.5</v>
      </c>
      <c r="Q206"/>
      <c r="AD206" s="1"/>
    </row>
    <row r="207" spans="1:31">
      <c r="A207" s="1">
        <f>IF(M207=0.5,IF(K207=0.5,IF(I207=0.5,G207,I207),K207),M207)</f>
        <v>37.4</v>
      </c>
      <c r="B207" s="14" t="s">
        <v>864</v>
      </c>
      <c r="C207" s="4">
        <f>D207+E207</f>
        <v>8</v>
      </c>
      <c r="D207" s="8">
        <f>(F207+H207+J207)*2</f>
        <v>4</v>
      </c>
      <c r="E207" s="8">
        <f>5-RIGHT(G207,1)+5-RIGHT(I207,1)+5-RIGHT(K207,1)</f>
        <v>4</v>
      </c>
      <c r="F207" s="5">
        <v>0</v>
      </c>
      <c r="G207" s="5">
        <v>0.5</v>
      </c>
      <c r="H207" s="14">
        <v>1</v>
      </c>
      <c r="I207" s="15">
        <v>37.200000000000003</v>
      </c>
      <c r="J207" s="14">
        <v>1</v>
      </c>
      <c r="K207" s="15">
        <v>37.4</v>
      </c>
      <c r="L207" s="5">
        <v>0</v>
      </c>
      <c r="M207" s="5">
        <v>0.5</v>
      </c>
      <c r="Q207"/>
      <c r="AD207" s="1"/>
    </row>
    <row r="208" spans="1:31">
      <c r="A208" s="1">
        <f>IF(M208=0.5,IF(K208=0.5,IF(I208=0.5,G208,I208),K208),M208)</f>
        <v>34.299999999999997</v>
      </c>
      <c r="B208" s="14" t="s">
        <v>870</v>
      </c>
      <c r="C208" s="4">
        <f>D208+E208</f>
        <v>7</v>
      </c>
      <c r="D208" s="8">
        <f>(F208+H208+J208)*2</f>
        <v>4</v>
      </c>
      <c r="E208" s="8">
        <f>5-RIGHT(G208,1)+5-RIGHT(I208,1)+5-RIGHT(K208,1)</f>
        <v>3</v>
      </c>
      <c r="F208" s="5">
        <v>0</v>
      </c>
      <c r="G208" s="5">
        <v>0.5</v>
      </c>
      <c r="H208" s="14">
        <v>1</v>
      </c>
      <c r="I208" s="15">
        <v>34.4</v>
      </c>
      <c r="J208" s="14">
        <v>1</v>
      </c>
      <c r="K208" s="15">
        <v>34.299999999999997</v>
      </c>
      <c r="L208" s="5">
        <v>0</v>
      </c>
      <c r="M208" s="5">
        <v>0.5</v>
      </c>
      <c r="Q208"/>
      <c r="AD208" s="1"/>
    </row>
    <row r="209" spans="1:30">
      <c r="A209" s="1">
        <f>IF(M209=0.5,IF(K209=0.5,IF(I209=0.5,G209,I209),K209),M209)</f>
        <v>33.4</v>
      </c>
      <c r="B209" s="14" t="s">
        <v>869</v>
      </c>
      <c r="C209" s="4">
        <f>D209+E209</f>
        <v>7</v>
      </c>
      <c r="D209" s="8">
        <f>(F209+H209+J209)*2</f>
        <v>4</v>
      </c>
      <c r="E209" s="8">
        <f>5-RIGHT(G209,1)+5-RIGHT(I209,1)+5-RIGHT(K209,1)</f>
        <v>3</v>
      </c>
      <c r="F209" s="5">
        <v>0</v>
      </c>
      <c r="G209" s="5">
        <v>0.5</v>
      </c>
      <c r="H209" s="14">
        <v>1</v>
      </c>
      <c r="I209" s="15">
        <v>33.299999999999997</v>
      </c>
      <c r="J209" s="14">
        <v>1</v>
      </c>
      <c r="K209" s="15">
        <v>33.4</v>
      </c>
      <c r="L209" s="5">
        <v>0</v>
      </c>
      <c r="M209" s="5">
        <v>0.5</v>
      </c>
      <c r="Q209"/>
      <c r="U209" s="1" t="s">
        <v>786</v>
      </c>
      <c r="V209" t="s">
        <v>935</v>
      </c>
      <c r="W209" s="1" t="s">
        <v>257</v>
      </c>
      <c r="X209" s="17">
        <v>49</v>
      </c>
      <c r="Y209" s="1">
        <f>VLOOKUP(LEFT(W209,1),AA$1:AB$75,2)</f>
        <v>2</v>
      </c>
      <c r="Z209" s="1" t="str">
        <f t="shared" ref="Z209:Z272" si="29">X209&amp;"."&amp;Y209</f>
        <v>49.2</v>
      </c>
      <c r="AD209" s="1"/>
    </row>
    <row r="210" spans="1:30">
      <c r="A210" s="1">
        <f>IF(M210=0.5,IF(K210=0.5,IF(I210=0.5,G210,I210),K210),M210)</f>
        <v>21.3</v>
      </c>
      <c r="B210" s="14" t="s">
        <v>42</v>
      </c>
      <c r="C210" s="4">
        <f>D210+E210</f>
        <v>8</v>
      </c>
      <c r="D210" s="8">
        <f>(F210+H210+J210)*2</f>
        <v>4</v>
      </c>
      <c r="E210" s="8">
        <f>5-RIGHT(G210,1)+5-RIGHT(I210,1)+5-RIGHT(K210,1)</f>
        <v>4</v>
      </c>
      <c r="F210" s="5">
        <v>0</v>
      </c>
      <c r="G210" s="5">
        <v>0.5</v>
      </c>
      <c r="H210" s="14">
        <v>1</v>
      </c>
      <c r="I210" s="15">
        <v>21.3</v>
      </c>
      <c r="J210" s="14">
        <v>1</v>
      </c>
      <c r="K210" s="15">
        <v>21.3</v>
      </c>
      <c r="L210" s="5">
        <v>0</v>
      </c>
      <c r="M210" s="5">
        <v>0.5</v>
      </c>
      <c r="Q210"/>
      <c r="U210" s="1" t="s">
        <v>787</v>
      </c>
      <c r="V210" t="s">
        <v>910</v>
      </c>
      <c r="W210" s="1" t="s">
        <v>258</v>
      </c>
      <c r="X210" s="16">
        <f>X209+1</f>
        <v>50</v>
      </c>
      <c r="Y210" s="1">
        <f>VLOOKUP(LEFT(W210,1),AA$1:AB$75,2)</f>
        <v>3</v>
      </c>
      <c r="Z210" s="1" t="str">
        <f t="shared" si="29"/>
        <v>50.3</v>
      </c>
      <c r="AD210" s="1"/>
    </row>
    <row r="211" spans="1:30">
      <c r="A211" s="1">
        <f>IF(M211=0.5,IF(K211=0.5,IF(I211=0.5,G211,I211),K211),M211)</f>
        <v>15.2</v>
      </c>
      <c r="B211" s="14" t="s">
        <v>858</v>
      </c>
      <c r="C211" s="4">
        <f>D211+E211</f>
        <v>8</v>
      </c>
      <c r="D211" s="8">
        <f>(F211+H211+J211)*2</f>
        <v>4</v>
      </c>
      <c r="E211" s="8">
        <f>5-RIGHT(G211,1)+5-RIGHT(I211,1)+5-RIGHT(K211,1)</f>
        <v>4</v>
      </c>
      <c r="F211" s="5">
        <v>0</v>
      </c>
      <c r="G211" s="5">
        <v>0.5</v>
      </c>
      <c r="H211" s="14">
        <v>1</v>
      </c>
      <c r="I211" s="15">
        <v>15.4</v>
      </c>
      <c r="J211" s="14">
        <v>1</v>
      </c>
      <c r="K211" s="15">
        <v>15.2</v>
      </c>
      <c r="L211" s="5">
        <v>0</v>
      </c>
      <c r="M211" s="5">
        <v>0.5</v>
      </c>
      <c r="Q211"/>
      <c r="U211" s="1" t="s">
        <v>785</v>
      </c>
      <c r="V211" t="s">
        <v>936</v>
      </c>
      <c r="W211" s="1" t="s">
        <v>259</v>
      </c>
      <c r="X211" s="16">
        <f>X210+1</f>
        <v>51</v>
      </c>
      <c r="Y211" s="1">
        <f>VLOOKUP(LEFT(W211,1),AA$1:AB$75,2)</f>
        <v>4</v>
      </c>
      <c r="Z211" s="1" t="str">
        <f t="shared" si="29"/>
        <v>51.4</v>
      </c>
      <c r="AD211" s="1"/>
    </row>
    <row r="212" spans="1:30">
      <c r="A212" s="1">
        <f>IF(M212=0.5,IF(K212=0.5,IF(I212=0.5,G212,I212),K212),M212)</f>
        <v>20.3</v>
      </c>
      <c r="B212" s="14" t="s">
        <v>862</v>
      </c>
      <c r="C212" s="4">
        <f>D212+E212</f>
        <v>4</v>
      </c>
      <c r="D212" s="8">
        <f>(F212+H212+J212)*2</f>
        <v>2</v>
      </c>
      <c r="E212" s="8">
        <f>5-RIGHT(G212,1)+5-RIGHT(I212,1)+5-RIGHT(K212,1)</f>
        <v>2</v>
      </c>
      <c r="F212" s="5">
        <v>0</v>
      </c>
      <c r="G212" s="5">
        <v>0.5</v>
      </c>
      <c r="H212" s="14">
        <v>1</v>
      </c>
      <c r="I212" s="15">
        <v>19.3</v>
      </c>
      <c r="J212" s="5">
        <v>0</v>
      </c>
      <c r="K212" s="5">
        <v>0.5</v>
      </c>
      <c r="L212" s="15">
        <v>2</v>
      </c>
      <c r="M212" s="15">
        <v>20.3</v>
      </c>
      <c r="Q212"/>
      <c r="U212" s="1" t="s">
        <v>784</v>
      </c>
      <c r="V212" t="s">
        <v>501</v>
      </c>
      <c r="W212" s="1" t="s">
        <v>260</v>
      </c>
      <c r="X212" s="16">
        <f>X211+1</f>
        <v>52</v>
      </c>
      <c r="Y212" s="1">
        <f>VLOOKUP(LEFT(W212,1),AA$1:AB$75,2)</f>
        <v>1</v>
      </c>
      <c r="Z212" s="1" t="str">
        <f t="shared" si="29"/>
        <v>52.1</v>
      </c>
      <c r="AD212" s="1"/>
    </row>
    <row r="213" spans="1:30">
      <c r="A213" s="1">
        <f>IF(M213=0.5,IF(K213=0.5,IF(I213=0.5,G213,I213),K213),M213)</f>
        <v>25.4</v>
      </c>
      <c r="B213" s="14" t="s">
        <v>859</v>
      </c>
      <c r="C213" s="4">
        <f>D213+E213</f>
        <v>3</v>
      </c>
      <c r="D213" s="8">
        <f>(F213+H213+J213)*2</f>
        <v>2</v>
      </c>
      <c r="E213" s="8">
        <f>5-RIGHT(G213,1)+5-RIGHT(I213,1)+5-RIGHT(K213,1)</f>
        <v>1</v>
      </c>
      <c r="F213" s="5">
        <v>0</v>
      </c>
      <c r="G213" s="5">
        <v>0.5</v>
      </c>
      <c r="H213" s="14">
        <v>1</v>
      </c>
      <c r="I213" s="15">
        <v>25.4</v>
      </c>
      <c r="J213" s="5">
        <v>0</v>
      </c>
      <c r="K213" s="5">
        <v>0.5</v>
      </c>
      <c r="L213" s="5">
        <v>0</v>
      </c>
      <c r="M213" s="5">
        <v>0.5</v>
      </c>
      <c r="Q213"/>
      <c r="U213" s="1" t="s">
        <v>790</v>
      </c>
      <c r="V213" t="s">
        <v>743</v>
      </c>
      <c r="W213" s="1" t="s">
        <v>257</v>
      </c>
      <c r="X213" s="16">
        <f>X212-1</f>
        <v>51</v>
      </c>
      <c r="Y213" s="1">
        <f>VLOOKUP(LEFT(W213,1),AA$1:AB$75,2)</f>
        <v>2</v>
      </c>
      <c r="Z213" s="1" t="str">
        <f t="shared" si="29"/>
        <v>51.2</v>
      </c>
      <c r="AD213" s="1"/>
    </row>
    <row r="214" spans="1:30">
      <c r="A214" s="1">
        <f>IF(M214=0.5,IF(K214=0.5,IF(I214=0.5,G214,I214),K214),M214)</f>
        <v>43.3</v>
      </c>
      <c r="B214" s="14" t="s">
        <v>179</v>
      </c>
      <c r="C214" s="4">
        <f>D214+E214</f>
        <v>4</v>
      </c>
      <c r="D214" s="8">
        <f>(F214+H214+J214)*2</f>
        <v>2</v>
      </c>
      <c r="E214" s="8">
        <f>5-RIGHT(G214,1)+5-RIGHT(I214,1)+5-RIGHT(K214,1)</f>
        <v>2</v>
      </c>
      <c r="F214" s="5">
        <v>0</v>
      </c>
      <c r="G214" s="5">
        <v>0.5</v>
      </c>
      <c r="H214" s="14">
        <v>1</v>
      </c>
      <c r="I214" s="15">
        <v>43.3</v>
      </c>
      <c r="J214" s="5">
        <v>0</v>
      </c>
      <c r="K214" s="5">
        <v>0.5</v>
      </c>
      <c r="L214" s="5">
        <v>0</v>
      </c>
      <c r="M214" s="5">
        <v>0.5</v>
      </c>
      <c r="Q214"/>
      <c r="U214" s="1" t="s">
        <v>791</v>
      </c>
      <c r="V214" t="s">
        <v>501</v>
      </c>
      <c r="W214" s="1" t="s">
        <v>258</v>
      </c>
      <c r="X214" s="16">
        <f>X213+1</f>
        <v>52</v>
      </c>
      <c r="Y214" s="1">
        <f>VLOOKUP(LEFT(W214,1),AA$1:AB$75,2)</f>
        <v>3</v>
      </c>
      <c r="Z214" s="1" t="str">
        <f t="shared" si="29"/>
        <v>52.3</v>
      </c>
      <c r="AD214" s="1"/>
    </row>
    <row r="215" spans="1:30">
      <c r="A215" s="1">
        <f>IF(M215=0.5,IF(K215=0.5,IF(I215=0.5,G215,I215),K215),M215)</f>
        <v>50.3</v>
      </c>
      <c r="B215" s="2" t="s">
        <v>88</v>
      </c>
      <c r="C215" s="4">
        <f>D215+E215</f>
        <v>4</v>
      </c>
      <c r="D215" s="8">
        <f>(F215+H215+J215)*2</f>
        <v>2</v>
      </c>
      <c r="E215" s="8">
        <f>5-RIGHT(G215,1)+5-RIGHT(I215,1)+5-RIGHT(K215,1)</f>
        <v>2</v>
      </c>
      <c r="F215" s="5">
        <v>0</v>
      </c>
      <c r="G215" s="5">
        <v>0.5</v>
      </c>
      <c r="H215" s="14">
        <v>1</v>
      </c>
      <c r="I215" s="15">
        <v>50.3</v>
      </c>
      <c r="J215" s="5">
        <v>0</v>
      </c>
      <c r="K215" s="5">
        <v>0.5</v>
      </c>
      <c r="L215" s="5">
        <v>0</v>
      </c>
      <c r="M215" s="5">
        <v>0.5</v>
      </c>
      <c r="Q215"/>
      <c r="U215" s="1" t="s">
        <v>789</v>
      </c>
      <c r="V215" t="s">
        <v>909</v>
      </c>
      <c r="W215" s="1" t="s">
        <v>259</v>
      </c>
      <c r="X215" s="16">
        <f>X214-3</f>
        <v>49</v>
      </c>
      <c r="Y215" s="1">
        <f>VLOOKUP(LEFT(W215,1),AA$1:AB$75,2)</f>
        <v>4</v>
      </c>
      <c r="Z215" s="1" t="str">
        <f t="shared" si="29"/>
        <v>49.4</v>
      </c>
      <c r="AD215" s="1"/>
    </row>
    <row r="216" spans="1:30">
      <c r="A216" s="1">
        <f>IF(M216=0.5,IF(K216=0.5,IF(I216=0.5,G216,I216),K216),M216)</f>
        <v>50.1</v>
      </c>
      <c r="B216" s="14" t="s">
        <v>149</v>
      </c>
      <c r="C216" s="4">
        <f>D216+E216</f>
        <v>16</v>
      </c>
      <c r="D216" s="8">
        <f>(F216+H216+J216)*2</f>
        <v>12</v>
      </c>
      <c r="E216" s="8">
        <f>5-RIGHT(G216,1)+5-RIGHT(I216,1)+5-RIGHT(K216,1)</f>
        <v>4</v>
      </c>
      <c r="F216" s="14">
        <v>6</v>
      </c>
      <c r="G216" s="15">
        <v>50.1</v>
      </c>
      <c r="H216" s="5">
        <v>0</v>
      </c>
      <c r="I216" s="5">
        <v>0.5</v>
      </c>
      <c r="J216" s="5">
        <v>0</v>
      </c>
      <c r="K216" s="5">
        <v>0.5</v>
      </c>
      <c r="L216" s="5">
        <v>0</v>
      </c>
      <c r="M216" s="5">
        <v>0.5</v>
      </c>
      <c r="Q216"/>
      <c r="U216" s="1" t="s">
        <v>788</v>
      </c>
      <c r="V216" t="s">
        <v>565</v>
      </c>
      <c r="W216" s="1" t="s">
        <v>260</v>
      </c>
      <c r="X216" s="16">
        <f t="shared" ref="X216" si="30">X215+1</f>
        <v>50</v>
      </c>
      <c r="Y216" s="1">
        <f>VLOOKUP(LEFT(W216,1),AA$1:AB$75,2)</f>
        <v>1</v>
      </c>
      <c r="Z216" s="1" t="str">
        <f t="shared" si="29"/>
        <v>50.1</v>
      </c>
      <c r="AD216" s="1"/>
    </row>
    <row r="217" spans="1:30">
      <c r="A217" s="1">
        <f>IF(M217=0.5,IF(K217=0.5,IF(I217=0.5,G217,I217),K217),M217)</f>
        <v>5.0999999999999996</v>
      </c>
      <c r="B217" s="14" t="s">
        <v>195</v>
      </c>
      <c r="C217" s="4">
        <f>D217+E217</f>
        <v>14</v>
      </c>
      <c r="D217" s="8">
        <f>(F217+H217+J217)*2</f>
        <v>10</v>
      </c>
      <c r="E217" s="8">
        <f>5-RIGHT(G217,1)+5-RIGHT(I217,1)+5-RIGHT(K217,1)</f>
        <v>4</v>
      </c>
      <c r="F217" s="14">
        <v>5</v>
      </c>
      <c r="G217" s="15">
        <v>5.0999999999999996</v>
      </c>
      <c r="H217" s="5">
        <v>0</v>
      </c>
      <c r="I217" s="5">
        <v>0.5</v>
      </c>
      <c r="J217" s="5">
        <v>0</v>
      </c>
      <c r="K217" s="5">
        <v>0.5</v>
      </c>
      <c r="L217" s="5">
        <v>0</v>
      </c>
      <c r="M217" s="5">
        <v>0.5</v>
      </c>
      <c r="Q217"/>
      <c r="U217" s="1" t="s">
        <v>794</v>
      </c>
      <c r="V217" t="s">
        <v>781</v>
      </c>
      <c r="W217" s="1" t="s">
        <v>257</v>
      </c>
      <c r="X217" s="17">
        <f>X209+4</f>
        <v>53</v>
      </c>
      <c r="Y217" s="1">
        <f>VLOOKUP(LEFT(W217,1),AA$1:AB$75,2)</f>
        <v>2</v>
      </c>
      <c r="Z217" s="1" t="str">
        <f t="shared" si="29"/>
        <v>53.2</v>
      </c>
      <c r="AD217" s="1"/>
    </row>
    <row r="218" spans="1:30">
      <c r="A218" s="1">
        <f>IF(M218=0.5,IF(K218=0.5,IF(I218=0.5,G218,I218),K218),M218)</f>
        <v>60.1</v>
      </c>
      <c r="B218" s="14" t="s">
        <v>174</v>
      </c>
      <c r="C218" s="4">
        <f>D218+E218</f>
        <v>14</v>
      </c>
      <c r="D218" s="8">
        <f>(F218+H218+J218)*2</f>
        <v>10</v>
      </c>
      <c r="E218" s="8">
        <f>5-RIGHT(G218,1)+5-RIGHT(I218,1)+5-RIGHT(K218,1)</f>
        <v>4</v>
      </c>
      <c r="F218" s="14">
        <v>5</v>
      </c>
      <c r="G218" s="15">
        <v>60.1</v>
      </c>
      <c r="H218" s="5">
        <v>0</v>
      </c>
      <c r="I218" s="5">
        <v>0.5</v>
      </c>
      <c r="J218" s="5">
        <v>0</v>
      </c>
      <c r="K218" s="5">
        <v>0.5</v>
      </c>
      <c r="L218" s="5">
        <v>0</v>
      </c>
      <c r="M218" s="5">
        <v>0.5</v>
      </c>
      <c r="Q218"/>
      <c r="U218" s="1" t="s">
        <v>795</v>
      </c>
      <c r="V218" t="s">
        <v>501</v>
      </c>
      <c r="W218" s="1" t="s">
        <v>258</v>
      </c>
      <c r="X218" s="16">
        <f>X217+1</f>
        <v>54</v>
      </c>
      <c r="Y218" s="1">
        <f>VLOOKUP(LEFT(W218,1),AA$1:AB$75,2)</f>
        <v>3</v>
      </c>
      <c r="Z218" s="1" t="str">
        <f t="shared" si="29"/>
        <v>54.3</v>
      </c>
      <c r="AD218" s="1"/>
    </row>
    <row r="219" spans="1:30">
      <c r="A219" s="1">
        <f>IF(M219=0.5,IF(K219=0.5,IF(I219=0.5,G219,I219),K219),M219)</f>
        <v>46.1</v>
      </c>
      <c r="B219" s="14" t="s">
        <v>660</v>
      </c>
      <c r="C219" s="4">
        <f>D219+E219</f>
        <v>18</v>
      </c>
      <c r="D219" s="8">
        <f>(F219+H219+J219)*2</f>
        <v>12</v>
      </c>
      <c r="E219" s="8">
        <f>5-RIGHT(G219,1)+5-RIGHT(I219,1)+5-RIGHT(K219,1)</f>
        <v>6</v>
      </c>
      <c r="F219" s="14">
        <v>4</v>
      </c>
      <c r="G219" s="15">
        <v>47.3</v>
      </c>
      <c r="H219" s="5">
        <v>0</v>
      </c>
      <c r="I219" s="5">
        <v>0.5</v>
      </c>
      <c r="J219" s="14">
        <v>2</v>
      </c>
      <c r="K219" s="15">
        <v>47.1</v>
      </c>
      <c r="L219" s="15">
        <v>1</v>
      </c>
      <c r="M219" s="15">
        <v>46.1</v>
      </c>
      <c r="Q219"/>
      <c r="U219" s="1" t="s">
        <v>793</v>
      </c>
      <c r="V219" t="s">
        <v>937</v>
      </c>
      <c r="W219" s="1" t="s">
        <v>259</v>
      </c>
      <c r="X219" s="16">
        <f>X218+1</f>
        <v>55</v>
      </c>
      <c r="Y219" s="1">
        <f>VLOOKUP(LEFT(W219,1),AA$1:AB$75,2)</f>
        <v>4</v>
      </c>
      <c r="Z219" s="1" t="str">
        <f t="shared" si="29"/>
        <v>55.4</v>
      </c>
      <c r="AD219" s="1"/>
    </row>
    <row r="220" spans="1:30">
      <c r="A220" s="1">
        <f>IF(M220=0.5,IF(K220=0.5,IF(I220=0.5,G220,I220),K220),M220)</f>
        <v>46.1</v>
      </c>
      <c r="B220" s="14" t="s">
        <v>644</v>
      </c>
      <c r="C220" s="4">
        <f>D220+E220</f>
        <v>12</v>
      </c>
      <c r="D220" s="8">
        <f>(F220+H220+J220)*2</f>
        <v>8</v>
      </c>
      <c r="E220" s="8">
        <f>5-RIGHT(G220,1)+5-RIGHT(I220,1)+5-RIGHT(K220,1)</f>
        <v>4</v>
      </c>
      <c r="F220" s="14">
        <v>4</v>
      </c>
      <c r="G220" s="15">
        <v>46.1</v>
      </c>
      <c r="H220" s="5">
        <v>0</v>
      </c>
      <c r="I220" s="5">
        <v>0.5</v>
      </c>
      <c r="J220" s="5">
        <v>0</v>
      </c>
      <c r="K220" s="5">
        <v>0.5</v>
      </c>
      <c r="L220" s="5">
        <v>0</v>
      </c>
      <c r="M220" s="5">
        <v>0.5</v>
      </c>
      <c r="Q220"/>
      <c r="U220" s="1" t="s">
        <v>792</v>
      </c>
      <c r="V220" t="s">
        <v>938</v>
      </c>
      <c r="W220" s="1" t="s">
        <v>260</v>
      </c>
      <c r="X220" s="16">
        <f>X219+1</f>
        <v>56</v>
      </c>
      <c r="Y220" s="1">
        <f>VLOOKUP(LEFT(W220,1),AA$1:AB$75,2)</f>
        <v>1</v>
      </c>
      <c r="Z220" s="1" t="str">
        <f t="shared" si="29"/>
        <v>56.1</v>
      </c>
      <c r="AD220" s="1"/>
    </row>
    <row r="221" spans="1:30">
      <c r="A221" s="1">
        <f>IF(M221=0.5,IF(K221=0.5,IF(I221=0.5,G221,I221),K221),M221)</f>
        <v>63.2</v>
      </c>
      <c r="B221" s="14" t="s">
        <v>762</v>
      </c>
      <c r="C221" s="4">
        <f>D221+E221</f>
        <v>11</v>
      </c>
      <c r="D221" s="8">
        <f>(F221+H221+J221)*2</f>
        <v>8</v>
      </c>
      <c r="E221" s="8">
        <f>5-RIGHT(G221,1)+5-RIGHT(I221,1)+5-RIGHT(K221,1)</f>
        <v>3</v>
      </c>
      <c r="F221" s="14">
        <v>4</v>
      </c>
      <c r="G221" s="15">
        <v>63.2</v>
      </c>
      <c r="H221" s="5">
        <v>0</v>
      </c>
      <c r="I221" s="5">
        <v>0.5</v>
      </c>
      <c r="J221" s="5">
        <v>0</v>
      </c>
      <c r="K221" s="5">
        <v>0.5</v>
      </c>
      <c r="L221" s="5">
        <v>0</v>
      </c>
      <c r="M221" s="5">
        <v>0.5</v>
      </c>
      <c r="Q221"/>
      <c r="U221" s="1" t="s">
        <v>798</v>
      </c>
      <c r="V221" t="s">
        <v>568</v>
      </c>
      <c r="W221" s="1" t="s">
        <v>257</v>
      </c>
      <c r="X221" s="16">
        <f>X220-1</f>
        <v>55</v>
      </c>
      <c r="Y221" s="1">
        <f>VLOOKUP(LEFT(W221,1),AA$1:AB$75,2)</f>
        <v>2</v>
      </c>
      <c r="Z221" s="1" t="str">
        <f t="shared" si="29"/>
        <v>55.2</v>
      </c>
      <c r="AD221" s="1"/>
    </row>
    <row r="222" spans="1:30">
      <c r="A222" s="1">
        <f>IF(M222=0.5,IF(K222=0.5,IF(I222=0.5,G222,I222),K222),M222)</f>
        <v>3.1</v>
      </c>
      <c r="B222" s="14" t="s">
        <v>894</v>
      </c>
      <c r="C222" s="4">
        <f>D222+E222</f>
        <v>17</v>
      </c>
      <c r="D222" s="8">
        <f>(F222+H222+J222)*2</f>
        <v>10</v>
      </c>
      <c r="E222" s="8">
        <f>5-RIGHT(G222,1)+5-RIGHT(I222,1)+5-RIGHT(K222,1)</f>
        <v>7</v>
      </c>
      <c r="F222" s="14">
        <v>3</v>
      </c>
      <c r="G222" s="15">
        <v>4.2</v>
      </c>
      <c r="H222" s="5">
        <v>0</v>
      </c>
      <c r="I222" s="5">
        <v>0.5</v>
      </c>
      <c r="J222" s="15">
        <v>2</v>
      </c>
      <c r="K222" s="15">
        <v>3.1</v>
      </c>
      <c r="L222" s="5">
        <v>0</v>
      </c>
      <c r="M222" s="5">
        <v>0.5</v>
      </c>
      <c r="Q222"/>
      <c r="U222" s="1" t="s">
        <v>799</v>
      </c>
      <c r="V222" t="s">
        <v>570</v>
      </c>
      <c r="W222" s="1" t="s">
        <v>258</v>
      </c>
      <c r="X222" s="16">
        <f>X221+1</f>
        <v>56</v>
      </c>
      <c r="Y222" s="1">
        <f>VLOOKUP(LEFT(W222,1),AA$1:AB$75,2)</f>
        <v>3</v>
      </c>
      <c r="Z222" s="1" t="str">
        <f t="shared" si="29"/>
        <v>56.3</v>
      </c>
      <c r="AD222" s="1"/>
    </row>
    <row r="223" spans="1:30">
      <c r="A223" s="1">
        <f>IF(M223=0.5,IF(K223=0.5,IF(I223=0.5,G223,I223),K223),M223)</f>
        <v>41.4</v>
      </c>
      <c r="B223" s="14" t="s">
        <v>651</v>
      </c>
      <c r="C223" s="4">
        <f>D223+E223</f>
        <v>13</v>
      </c>
      <c r="D223" s="8">
        <f>(F223+H223+J223)*2</f>
        <v>8</v>
      </c>
      <c r="E223" s="8">
        <f>5-RIGHT(G223,1)+5-RIGHT(I223,1)+5-RIGHT(K223,1)</f>
        <v>5</v>
      </c>
      <c r="F223" s="14">
        <v>3</v>
      </c>
      <c r="G223" s="15">
        <v>41.1</v>
      </c>
      <c r="H223" s="5">
        <v>0</v>
      </c>
      <c r="I223" s="5">
        <v>0.5</v>
      </c>
      <c r="J223" s="14">
        <v>1</v>
      </c>
      <c r="K223" s="15">
        <v>41.4</v>
      </c>
      <c r="L223" s="5">
        <v>0</v>
      </c>
      <c r="M223" s="5">
        <v>0.5</v>
      </c>
      <c r="Q223"/>
      <c r="U223" s="1" t="s">
        <v>797</v>
      </c>
      <c r="V223" t="s">
        <v>939</v>
      </c>
      <c r="W223" s="1" t="s">
        <v>259</v>
      </c>
      <c r="X223" s="16">
        <f>X222-3</f>
        <v>53</v>
      </c>
      <c r="Y223" s="1">
        <f>VLOOKUP(LEFT(W223,1),AA$1:AB$75,2)</f>
        <v>4</v>
      </c>
      <c r="Z223" s="1" t="str">
        <f t="shared" si="29"/>
        <v>53.4</v>
      </c>
      <c r="AD223" s="1"/>
    </row>
    <row r="224" spans="1:30">
      <c r="A224" s="1">
        <f>IF(M224=0.5,IF(K224=0.5,IF(I224=0.5,G224,I224),K224),M224)</f>
        <v>4.0999999999999996</v>
      </c>
      <c r="B224" s="14" t="s">
        <v>498</v>
      </c>
      <c r="C224" s="4">
        <f>D224+E224</f>
        <v>10</v>
      </c>
      <c r="D224" s="8">
        <f>(F224+H224+J224)*2</f>
        <v>6</v>
      </c>
      <c r="E224" s="8">
        <f>5-RIGHT(G224,1)+5-RIGHT(I224,1)+5-RIGHT(K224,1)</f>
        <v>4</v>
      </c>
      <c r="F224" s="14">
        <v>3</v>
      </c>
      <c r="G224" s="15">
        <v>4.0999999999999996</v>
      </c>
      <c r="H224" s="5">
        <v>0</v>
      </c>
      <c r="I224" s="5">
        <v>0.5</v>
      </c>
      <c r="J224" s="5">
        <v>0</v>
      </c>
      <c r="K224" s="5">
        <v>0.5</v>
      </c>
      <c r="L224" s="5">
        <v>0</v>
      </c>
      <c r="M224" s="5">
        <v>0.5</v>
      </c>
      <c r="Q224"/>
      <c r="U224" s="1" t="s">
        <v>796</v>
      </c>
      <c r="V224" t="s">
        <v>501</v>
      </c>
      <c r="W224" s="1" t="s">
        <v>260</v>
      </c>
      <c r="X224" s="16">
        <f t="shared" ref="X224" si="31">X223+1</f>
        <v>54</v>
      </c>
      <c r="Y224" s="1">
        <f>VLOOKUP(LEFT(W224,1),AA$1:AB$75,2)</f>
        <v>1</v>
      </c>
      <c r="Z224" s="1" t="str">
        <f t="shared" si="29"/>
        <v>54.1</v>
      </c>
      <c r="AD224" s="1"/>
    </row>
    <row r="225" spans="1:30">
      <c r="A225" s="1">
        <f>IF(M225=0.5,IF(K225=0.5,IF(I225=0.5,G225,I225),K225),M225)</f>
        <v>7.1</v>
      </c>
      <c r="B225" s="14" t="s">
        <v>136</v>
      </c>
      <c r="C225" s="4">
        <f>D225+E225</f>
        <v>10</v>
      </c>
      <c r="D225" s="8">
        <f>(F225+H225+J225)*2</f>
        <v>6</v>
      </c>
      <c r="E225" s="8">
        <f>5-RIGHT(G225,1)+5-RIGHT(I225,1)+5-RIGHT(K225,1)</f>
        <v>4</v>
      </c>
      <c r="F225" s="14">
        <v>3</v>
      </c>
      <c r="G225" s="15">
        <v>7.1</v>
      </c>
      <c r="H225" s="5">
        <v>0</v>
      </c>
      <c r="I225" s="5">
        <v>0.5</v>
      </c>
      <c r="J225" s="5">
        <v>0</v>
      </c>
      <c r="K225" s="5">
        <v>0.5</v>
      </c>
      <c r="L225" s="5">
        <v>0</v>
      </c>
      <c r="M225" s="5">
        <v>0.5</v>
      </c>
      <c r="Q225"/>
      <c r="U225" s="1" t="s">
        <v>835</v>
      </c>
      <c r="V225" t="s">
        <v>564</v>
      </c>
      <c r="W225" s="1" t="s">
        <v>258</v>
      </c>
      <c r="X225" s="17">
        <f>X217-4</f>
        <v>49</v>
      </c>
      <c r="Y225" s="1">
        <f>VLOOKUP(LEFT(W225,1),AA$1:AB$75,2)</f>
        <v>3</v>
      </c>
      <c r="Z225" s="1" t="str">
        <f t="shared" si="29"/>
        <v>49.3</v>
      </c>
      <c r="AD225" s="1"/>
    </row>
    <row r="226" spans="1:30">
      <c r="A226" s="1">
        <f>IF(M226=0.5,IF(K226=0.5,IF(I226=0.5,G226,I226),K226),M226)</f>
        <v>16.2</v>
      </c>
      <c r="B226" s="14" t="s">
        <v>537</v>
      </c>
      <c r="C226" s="4">
        <f>D226+E226</f>
        <v>9</v>
      </c>
      <c r="D226" s="8">
        <f>(F226+H226+J226)*2</f>
        <v>6</v>
      </c>
      <c r="E226" s="8">
        <f>5-RIGHT(G226,1)+5-RIGHT(I226,1)+5-RIGHT(K226,1)</f>
        <v>3</v>
      </c>
      <c r="F226" s="14">
        <v>3</v>
      </c>
      <c r="G226" s="15">
        <v>16.2</v>
      </c>
      <c r="H226" s="5">
        <v>0</v>
      </c>
      <c r="I226" s="5">
        <v>0.5</v>
      </c>
      <c r="J226" s="5">
        <v>0</v>
      </c>
      <c r="K226" s="5">
        <v>0.5</v>
      </c>
      <c r="L226" s="5">
        <v>0</v>
      </c>
      <c r="M226" s="5">
        <v>0.5</v>
      </c>
      <c r="Q226"/>
      <c r="U226" s="1" t="s">
        <v>834</v>
      </c>
      <c r="V226" t="s">
        <v>566</v>
      </c>
      <c r="W226" s="1" t="s">
        <v>257</v>
      </c>
      <c r="X226" s="16">
        <f>X225+1</f>
        <v>50</v>
      </c>
      <c r="Y226" s="1">
        <f>VLOOKUP(LEFT(W226,1),AA$1:AB$75,2)</f>
        <v>2</v>
      </c>
      <c r="Z226" s="1" t="str">
        <f t="shared" si="29"/>
        <v>50.2</v>
      </c>
      <c r="AD226" s="1"/>
    </row>
    <row r="227" spans="1:30">
      <c r="A227" s="1">
        <f>IF(M227=0.5,IF(K227=0.5,IF(I227=0.5,G227,I227),K227),M227)</f>
        <v>26.2</v>
      </c>
      <c r="B227" s="14" t="s">
        <v>598</v>
      </c>
      <c r="C227" s="4">
        <f>D227+E227</f>
        <v>9</v>
      </c>
      <c r="D227" s="8">
        <f>(F227+H227+J227)*2</f>
        <v>6</v>
      </c>
      <c r="E227" s="8">
        <f>5-RIGHT(G227,1)+5-RIGHT(I227,1)+5-RIGHT(K227,1)</f>
        <v>3</v>
      </c>
      <c r="F227" s="14">
        <v>3</v>
      </c>
      <c r="G227" s="15">
        <v>26.2</v>
      </c>
      <c r="H227" s="5">
        <v>0</v>
      </c>
      <c r="I227" s="5">
        <v>0.5</v>
      </c>
      <c r="J227" s="5">
        <v>0</v>
      </c>
      <c r="K227" s="5">
        <v>0.5</v>
      </c>
      <c r="L227" s="5">
        <v>0</v>
      </c>
      <c r="M227" s="5">
        <v>0.5</v>
      </c>
      <c r="Q227"/>
      <c r="U227" s="1" t="s">
        <v>832</v>
      </c>
      <c r="V227" t="s">
        <v>877</v>
      </c>
      <c r="W227" s="1" t="s">
        <v>260</v>
      </c>
      <c r="X227" s="16">
        <f>X226+1</f>
        <v>51</v>
      </c>
      <c r="Y227" s="1">
        <f>VLOOKUP(LEFT(W227,1),AA$1:AB$75,2)</f>
        <v>1</v>
      </c>
      <c r="Z227" s="1" t="str">
        <f t="shared" si="29"/>
        <v>51.1</v>
      </c>
      <c r="AD227" s="1"/>
    </row>
    <row r="228" spans="1:30">
      <c r="A228" s="1">
        <f>IF(M228=0.5,IF(K228=0.5,IF(I228=0.5,G228,I228),K228),M228)</f>
        <v>50.3</v>
      </c>
      <c r="B228" s="14" t="s">
        <v>744</v>
      </c>
      <c r="C228" s="4">
        <f>D228+E228</f>
        <v>8</v>
      </c>
      <c r="D228" s="8">
        <f>(F228+H228+J228)*2</f>
        <v>6</v>
      </c>
      <c r="E228" s="8">
        <f>5-RIGHT(G228,1)+5-RIGHT(I228,1)+5-RIGHT(K228,1)</f>
        <v>2</v>
      </c>
      <c r="F228" s="14">
        <v>3</v>
      </c>
      <c r="G228" s="15">
        <v>50.3</v>
      </c>
      <c r="H228" s="5">
        <v>0</v>
      </c>
      <c r="I228" s="5">
        <v>0.5</v>
      </c>
      <c r="J228" s="5">
        <v>0</v>
      </c>
      <c r="K228" s="5">
        <v>0.5</v>
      </c>
      <c r="L228" s="5">
        <v>0</v>
      </c>
      <c r="M228" s="5">
        <v>0.5</v>
      </c>
      <c r="Q228"/>
      <c r="U228" s="1" t="s">
        <v>833</v>
      </c>
      <c r="V228" t="s">
        <v>501</v>
      </c>
      <c r="W228" s="1" t="s">
        <v>259</v>
      </c>
      <c r="X228" s="16">
        <f>X227+1</f>
        <v>52</v>
      </c>
      <c r="Y228" s="1">
        <f>VLOOKUP(LEFT(W228,1),AA$1:AB$75,2)</f>
        <v>4</v>
      </c>
      <c r="Z228" s="1" t="str">
        <f t="shared" si="29"/>
        <v>52.4</v>
      </c>
      <c r="AD228" s="1"/>
    </row>
    <row r="229" spans="1:30">
      <c r="A229" s="1">
        <f>IF(M229=0.5,IF(K229=0.5,IF(I229=0.5,G229,I229),K229),M229)</f>
        <v>45.4</v>
      </c>
      <c r="B229" s="14" t="s">
        <v>641</v>
      </c>
      <c r="C229" s="4">
        <f>D229+E229</f>
        <v>14</v>
      </c>
      <c r="D229" s="8">
        <f>(F229+H229+J229)*2</f>
        <v>12</v>
      </c>
      <c r="E229" s="8">
        <f>5-RIGHT(G229,1)+5-RIGHT(I229,1)+5-RIGHT(K229,1)</f>
        <v>2</v>
      </c>
      <c r="F229" s="14">
        <v>2</v>
      </c>
      <c r="G229" s="15">
        <v>47.4</v>
      </c>
      <c r="H229" s="5">
        <v>0</v>
      </c>
      <c r="I229" s="5">
        <v>0.5</v>
      </c>
      <c r="J229" s="14">
        <v>4</v>
      </c>
      <c r="K229" s="15">
        <v>46.4</v>
      </c>
      <c r="L229" s="15">
        <v>2</v>
      </c>
      <c r="M229" s="15">
        <v>45.4</v>
      </c>
      <c r="Q229"/>
      <c r="U229" s="1" t="s">
        <v>839</v>
      </c>
      <c r="V229" t="s">
        <v>886</v>
      </c>
      <c r="W229" s="1" t="s">
        <v>258</v>
      </c>
      <c r="X229" s="16">
        <f>X228-1</f>
        <v>51</v>
      </c>
      <c r="Y229" s="1">
        <f>VLOOKUP(LEFT(W229,1),AA$1:AB$75,2)</f>
        <v>3</v>
      </c>
      <c r="Z229" s="1" t="str">
        <f t="shared" si="29"/>
        <v>51.3</v>
      </c>
      <c r="AD229" s="1"/>
    </row>
    <row r="230" spans="1:30">
      <c r="A230" s="1">
        <f>IF(M230=0.5,IF(K230=0.5,IF(I230=0.5,G230,I230),K230),M230)</f>
        <v>61.2</v>
      </c>
      <c r="B230" s="14" t="s">
        <v>760</v>
      </c>
      <c r="C230" s="4">
        <f>D230+E230</f>
        <v>16</v>
      </c>
      <c r="D230" s="8">
        <f>(F230+H230+J230)*2</f>
        <v>10</v>
      </c>
      <c r="E230" s="8">
        <f>5-RIGHT(G230,1)+5-RIGHT(I230,1)+5-RIGHT(K230,1)</f>
        <v>6</v>
      </c>
      <c r="F230" s="14">
        <v>2</v>
      </c>
      <c r="G230" s="15">
        <v>61.2</v>
      </c>
      <c r="H230" s="5">
        <v>0</v>
      </c>
      <c r="I230" s="5">
        <v>0.5</v>
      </c>
      <c r="J230" s="14">
        <v>3</v>
      </c>
      <c r="K230" s="15">
        <v>61.2</v>
      </c>
      <c r="L230" s="14">
        <v>5</v>
      </c>
      <c r="M230" s="15">
        <v>61.2</v>
      </c>
      <c r="Q230"/>
      <c r="U230" s="1" t="s">
        <v>838</v>
      </c>
      <c r="V230" t="s">
        <v>501</v>
      </c>
      <c r="W230" s="1" t="s">
        <v>257</v>
      </c>
      <c r="X230" s="16">
        <f>X229+1</f>
        <v>52</v>
      </c>
      <c r="Y230" s="1">
        <f>VLOOKUP(LEFT(W230,1),AA$1:AB$75,2)</f>
        <v>2</v>
      </c>
      <c r="Z230" s="1" t="str">
        <f t="shared" si="29"/>
        <v>52.2</v>
      </c>
      <c r="AD230" s="1"/>
    </row>
    <row r="231" spans="1:30">
      <c r="A231" s="1">
        <f>IF(M231=0.5,IF(K231=0.5,IF(I231=0.5,G231,I231),K231),M231)</f>
        <v>1.2</v>
      </c>
      <c r="B231" s="14" t="s">
        <v>502</v>
      </c>
      <c r="C231" s="4">
        <f>D231+E231</f>
        <v>14</v>
      </c>
      <c r="D231" s="8">
        <f>(F231+H231+J231)*2</f>
        <v>10</v>
      </c>
      <c r="E231" s="8">
        <f>5-RIGHT(G231,1)+5-RIGHT(I231,1)+5-RIGHT(K231,1)</f>
        <v>4</v>
      </c>
      <c r="F231" s="14">
        <v>2</v>
      </c>
      <c r="G231" s="15">
        <v>1.4</v>
      </c>
      <c r="H231" s="5">
        <v>0</v>
      </c>
      <c r="I231" s="5">
        <v>0.5</v>
      </c>
      <c r="J231" s="15">
        <v>3</v>
      </c>
      <c r="K231" s="15">
        <v>1.2</v>
      </c>
      <c r="L231" s="5">
        <v>0</v>
      </c>
      <c r="M231" s="5">
        <v>0.5</v>
      </c>
      <c r="Q231"/>
      <c r="U231" s="1" t="s">
        <v>836</v>
      </c>
      <c r="V231" t="s">
        <v>873</v>
      </c>
      <c r="W231" s="1" t="s">
        <v>260</v>
      </c>
      <c r="X231" s="16">
        <f>X230-3</f>
        <v>49</v>
      </c>
      <c r="Y231" s="1">
        <f>VLOOKUP(LEFT(W231,1),AA$1:AB$75,2)</f>
        <v>1</v>
      </c>
      <c r="Z231" s="1" t="str">
        <f t="shared" si="29"/>
        <v>49.1</v>
      </c>
      <c r="AD231" s="1"/>
    </row>
    <row r="232" spans="1:30">
      <c r="A232" s="1">
        <f>IF(M232=0.5,IF(K232=0.5,IF(I232=0.5,G232,I232),K232),M232)</f>
        <v>57.4</v>
      </c>
      <c r="B232" s="14" t="s">
        <v>755</v>
      </c>
      <c r="C232" s="4">
        <f>D232+E232</f>
        <v>11</v>
      </c>
      <c r="D232" s="8">
        <f>(F232+H232+J232)*2</f>
        <v>8</v>
      </c>
      <c r="E232" s="8">
        <f>5-RIGHT(G232,1)+5-RIGHT(I232,1)+5-RIGHT(K232,1)</f>
        <v>3</v>
      </c>
      <c r="F232" s="14">
        <v>2</v>
      </c>
      <c r="G232" s="15">
        <v>57.4</v>
      </c>
      <c r="H232" s="5">
        <v>0</v>
      </c>
      <c r="I232" s="5">
        <v>0.5</v>
      </c>
      <c r="J232" s="14">
        <v>2</v>
      </c>
      <c r="K232" s="15">
        <v>57.3</v>
      </c>
      <c r="L232" s="15">
        <v>2</v>
      </c>
      <c r="M232" s="15">
        <v>57.4</v>
      </c>
      <c r="Q232"/>
      <c r="U232" s="1" t="s">
        <v>837</v>
      </c>
      <c r="V232" t="s">
        <v>747</v>
      </c>
      <c r="W232" s="1" t="s">
        <v>259</v>
      </c>
      <c r="X232" s="16">
        <f t="shared" ref="X232" si="32">X231+1</f>
        <v>50</v>
      </c>
      <c r="Y232" s="1">
        <f>VLOOKUP(LEFT(W232,1),AA$1:AB$75,2)</f>
        <v>4</v>
      </c>
      <c r="Z232" s="1" t="str">
        <f t="shared" si="29"/>
        <v>50.4</v>
      </c>
      <c r="AD232" s="1"/>
    </row>
    <row r="233" spans="1:30">
      <c r="A233" s="1">
        <f>IF(M233=0.5,IF(K233=0.5,IF(I233=0.5,G233,I233),K233),M233)</f>
        <v>28.4</v>
      </c>
      <c r="B233" s="14" t="s">
        <v>597</v>
      </c>
      <c r="C233" s="4">
        <f>D233+E233</f>
        <v>10</v>
      </c>
      <c r="D233" s="8">
        <f>(F233+H233+J233)*2</f>
        <v>8</v>
      </c>
      <c r="E233" s="8">
        <f>5-RIGHT(G233,1)+5-RIGHT(I233,1)+5-RIGHT(K233,1)</f>
        <v>2</v>
      </c>
      <c r="F233" s="14">
        <v>2</v>
      </c>
      <c r="G233" s="15">
        <v>28.4</v>
      </c>
      <c r="H233" s="5">
        <v>0</v>
      </c>
      <c r="I233" s="5">
        <v>0.5</v>
      </c>
      <c r="J233" s="14">
        <v>2</v>
      </c>
      <c r="K233" s="15">
        <v>28.4</v>
      </c>
      <c r="L233" s="15">
        <v>2</v>
      </c>
      <c r="M233" s="15">
        <v>28.4</v>
      </c>
      <c r="Q233"/>
      <c r="U233" s="1" t="s">
        <v>843</v>
      </c>
      <c r="V233" t="s">
        <v>117</v>
      </c>
      <c r="W233" s="1" t="s">
        <v>258</v>
      </c>
      <c r="X233" s="17">
        <f>X225+4</f>
        <v>53</v>
      </c>
      <c r="Y233" s="1">
        <f>VLOOKUP(LEFT(W233,1),AA$1:AB$75,2)</f>
        <v>3</v>
      </c>
      <c r="Z233" s="1" t="str">
        <f t="shared" si="29"/>
        <v>53.3</v>
      </c>
      <c r="AD233" s="1"/>
    </row>
    <row r="234" spans="1:30">
      <c r="A234" s="1">
        <f>IF(M234=0.5,IF(K234=0.5,IF(I234=0.5,G234,I234),K234),M234)</f>
        <v>11.1</v>
      </c>
      <c r="B234" s="14" t="s">
        <v>227</v>
      </c>
      <c r="C234" s="4">
        <f>D234+E234</f>
        <v>6</v>
      </c>
      <c r="D234" s="8">
        <f>(F234+H234+J234)*2</f>
        <v>4</v>
      </c>
      <c r="E234" s="8">
        <f>5-RIGHT(G234,1)+5-RIGHT(I234,1)+5-RIGHT(K234,1)</f>
        <v>2</v>
      </c>
      <c r="F234" s="14">
        <v>2</v>
      </c>
      <c r="G234" s="15">
        <v>11.3</v>
      </c>
      <c r="H234" s="5">
        <v>0</v>
      </c>
      <c r="I234" s="5">
        <v>0.5</v>
      </c>
      <c r="J234" s="5">
        <v>0</v>
      </c>
      <c r="K234" s="5">
        <v>0.5</v>
      </c>
      <c r="L234" s="15">
        <v>4</v>
      </c>
      <c r="M234" s="15">
        <v>11.1</v>
      </c>
      <c r="Q234"/>
      <c r="U234" s="1" t="s">
        <v>842</v>
      </c>
      <c r="V234" t="s">
        <v>501</v>
      </c>
      <c r="W234" s="1" t="s">
        <v>257</v>
      </c>
      <c r="X234" s="16">
        <f>X233+1</f>
        <v>54</v>
      </c>
      <c r="Y234" s="1">
        <f>VLOOKUP(LEFT(W234,1),AA$1:AB$75,2)</f>
        <v>2</v>
      </c>
      <c r="Z234" s="1" t="str">
        <f t="shared" si="29"/>
        <v>54.2</v>
      </c>
      <c r="AD234" s="1"/>
    </row>
    <row r="235" spans="1:30">
      <c r="A235" s="1">
        <f>IF(M235=0.5,IF(K235=0.5,IF(I235=0.5,G235,I235),K235),M235)</f>
        <v>9.3000000000000007</v>
      </c>
      <c r="B235" s="14" t="s">
        <v>512</v>
      </c>
      <c r="C235" s="4">
        <f>D235+E235</f>
        <v>5</v>
      </c>
      <c r="D235" s="8">
        <f>(F235+H235+J235)*2</f>
        <v>4</v>
      </c>
      <c r="E235" s="8">
        <f>5-RIGHT(G235,1)+5-RIGHT(I235,1)+5-RIGHT(K235,1)</f>
        <v>1</v>
      </c>
      <c r="F235" s="14">
        <v>2</v>
      </c>
      <c r="G235" s="15">
        <v>9.4</v>
      </c>
      <c r="H235" s="5">
        <v>0</v>
      </c>
      <c r="I235" s="5">
        <v>0.5</v>
      </c>
      <c r="J235" s="5">
        <v>0</v>
      </c>
      <c r="K235" s="5">
        <v>0.5</v>
      </c>
      <c r="L235" s="15">
        <v>2</v>
      </c>
      <c r="M235" s="15">
        <v>9.3000000000000007</v>
      </c>
      <c r="Q235"/>
      <c r="U235" s="1" t="s">
        <v>840</v>
      </c>
      <c r="V235" t="s">
        <v>749</v>
      </c>
      <c r="W235" s="1" t="s">
        <v>260</v>
      </c>
      <c r="X235" s="16">
        <f>X234+1</f>
        <v>55</v>
      </c>
      <c r="Y235" s="1">
        <f>VLOOKUP(LEFT(W235,1),AA$1:AB$75,2)</f>
        <v>1</v>
      </c>
      <c r="Z235" s="1" t="str">
        <f t="shared" si="29"/>
        <v>55.1</v>
      </c>
      <c r="AD235" s="1"/>
    </row>
    <row r="236" spans="1:30">
      <c r="A236" s="1">
        <f>IF(M236=0.5,IF(K236=0.5,IF(I236=0.5,G236,I236),K236),M236)</f>
        <v>7.3</v>
      </c>
      <c r="B236" s="14" t="s">
        <v>194</v>
      </c>
      <c r="C236" s="4">
        <f>D236+E236</f>
        <v>6</v>
      </c>
      <c r="D236" s="8">
        <f>(F236+H236+J236)*2</f>
        <v>4</v>
      </c>
      <c r="E236" s="8">
        <f>5-RIGHT(G236,1)+5-RIGHT(I236,1)+5-RIGHT(K236,1)</f>
        <v>2</v>
      </c>
      <c r="F236" s="14">
        <v>2</v>
      </c>
      <c r="G236" s="15">
        <v>7.3</v>
      </c>
      <c r="H236" s="5">
        <v>0</v>
      </c>
      <c r="I236" s="5">
        <v>0.5</v>
      </c>
      <c r="J236" s="5">
        <v>0</v>
      </c>
      <c r="K236" s="5">
        <v>0.5</v>
      </c>
      <c r="L236" s="5">
        <v>0</v>
      </c>
      <c r="M236" s="5">
        <v>0.5</v>
      </c>
      <c r="Q236"/>
      <c r="U236" s="1" t="s">
        <v>841</v>
      </c>
      <c r="V236" t="s">
        <v>878</v>
      </c>
      <c r="W236" s="1" t="s">
        <v>259</v>
      </c>
      <c r="X236" s="16">
        <f>X235+1</f>
        <v>56</v>
      </c>
      <c r="Y236" s="1">
        <f>VLOOKUP(LEFT(W236,1),AA$1:AB$75,2)</f>
        <v>4</v>
      </c>
      <c r="Z236" s="1" t="str">
        <f t="shared" si="29"/>
        <v>56.4</v>
      </c>
      <c r="AD236" s="1"/>
    </row>
    <row r="237" spans="1:30">
      <c r="A237" s="1">
        <f>IF(M237=0.5,IF(K237=0.5,IF(I237=0.5,G237,I237),K237),M237)</f>
        <v>7.4</v>
      </c>
      <c r="B237" s="14" t="s">
        <v>505</v>
      </c>
      <c r="C237" s="4">
        <f>D237+E237</f>
        <v>5</v>
      </c>
      <c r="D237" s="8">
        <f>(F237+H237+J237)*2</f>
        <v>4</v>
      </c>
      <c r="E237" s="8">
        <f>5-RIGHT(G237,1)+5-RIGHT(I237,1)+5-RIGHT(K237,1)</f>
        <v>1</v>
      </c>
      <c r="F237" s="14">
        <v>2</v>
      </c>
      <c r="G237" s="15">
        <v>7.4</v>
      </c>
      <c r="H237" s="5">
        <v>0</v>
      </c>
      <c r="I237" s="5">
        <v>0.5</v>
      </c>
      <c r="J237" s="5">
        <v>0</v>
      </c>
      <c r="K237" s="5">
        <v>0.5</v>
      </c>
      <c r="L237" s="5">
        <v>0</v>
      </c>
      <c r="M237" s="5">
        <v>0.5</v>
      </c>
      <c r="Q237"/>
      <c r="U237" s="1" t="s">
        <v>847</v>
      </c>
      <c r="V237" t="s">
        <v>753</v>
      </c>
      <c r="W237" s="1" t="s">
        <v>258</v>
      </c>
      <c r="X237" s="16">
        <f>X236-1</f>
        <v>55</v>
      </c>
      <c r="Y237" s="1">
        <f>VLOOKUP(LEFT(W237,1),AA$1:AB$75,2)</f>
        <v>3</v>
      </c>
      <c r="Z237" s="1" t="str">
        <f t="shared" si="29"/>
        <v>55.3</v>
      </c>
      <c r="AD237" s="1"/>
    </row>
    <row r="238" spans="1:30">
      <c r="A238" s="1">
        <f>IF(M238=0.5,IF(K238=0.5,IF(I238=0.5,G238,I238),K238),M238)</f>
        <v>20.100000000000001</v>
      </c>
      <c r="B238" s="14" t="s">
        <v>574</v>
      </c>
      <c r="C238" s="4">
        <f>D238+E238</f>
        <v>8</v>
      </c>
      <c r="D238" s="8">
        <f>(F238+H238+J238)*2</f>
        <v>4</v>
      </c>
      <c r="E238" s="8">
        <f>5-RIGHT(G238,1)+5-RIGHT(I238,1)+5-RIGHT(K238,1)</f>
        <v>4</v>
      </c>
      <c r="F238" s="14">
        <v>2</v>
      </c>
      <c r="G238" s="15">
        <v>20.100000000000001</v>
      </c>
      <c r="H238" s="5">
        <v>0</v>
      </c>
      <c r="I238" s="5">
        <v>0.5</v>
      </c>
      <c r="J238" s="5">
        <v>0</v>
      </c>
      <c r="K238" s="5">
        <v>0.5</v>
      </c>
      <c r="L238" s="5">
        <v>0</v>
      </c>
      <c r="M238" s="5">
        <v>0.5</v>
      </c>
      <c r="Q238"/>
      <c r="U238" s="1" t="s">
        <v>846</v>
      </c>
      <c r="V238" t="s">
        <v>748</v>
      </c>
      <c r="W238" s="1" t="s">
        <v>257</v>
      </c>
      <c r="X238" s="16">
        <f>X237+1</f>
        <v>56</v>
      </c>
      <c r="Y238" s="1">
        <f>VLOOKUP(LEFT(W238,1),AA$1:AB$75,2)</f>
        <v>2</v>
      </c>
      <c r="Z238" s="1" t="str">
        <f t="shared" si="29"/>
        <v>56.2</v>
      </c>
      <c r="AD238" s="1"/>
    </row>
    <row r="239" spans="1:30">
      <c r="A239" s="1">
        <f>IF(M239=0.5,IF(K239=0.5,IF(I239=0.5,G239,I239),K239),M239)</f>
        <v>56.3</v>
      </c>
      <c r="B239" s="14" t="s">
        <v>206</v>
      </c>
      <c r="C239" s="4">
        <f>D239+E239</f>
        <v>6</v>
      </c>
      <c r="D239" s="8">
        <f>(F239+H239+J239)*2</f>
        <v>4</v>
      </c>
      <c r="E239" s="8">
        <f>5-RIGHT(G239,1)+5-RIGHT(I239,1)+5-RIGHT(K239,1)</f>
        <v>2</v>
      </c>
      <c r="F239" s="14">
        <v>2</v>
      </c>
      <c r="G239" s="15">
        <v>56.3</v>
      </c>
      <c r="H239" s="5">
        <v>0</v>
      </c>
      <c r="I239" s="5">
        <v>0.5</v>
      </c>
      <c r="J239" s="5">
        <v>0</v>
      </c>
      <c r="K239" s="5">
        <v>0.5</v>
      </c>
      <c r="L239" s="5">
        <v>0</v>
      </c>
      <c r="M239" s="5">
        <v>0.5</v>
      </c>
      <c r="Q239"/>
      <c r="U239" s="1" t="s">
        <v>844</v>
      </c>
      <c r="V239" t="s">
        <v>751</v>
      </c>
      <c r="W239" s="1" t="s">
        <v>260</v>
      </c>
      <c r="X239" s="16">
        <f>X238-3</f>
        <v>53</v>
      </c>
      <c r="Y239" s="1">
        <f>VLOOKUP(LEFT(W239,1),AA$1:AB$75,2)</f>
        <v>1</v>
      </c>
      <c r="Z239" s="1" t="str">
        <f t="shared" si="29"/>
        <v>53.1</v>
      </c>
      <c r="AD239" s="1"/>
    </row>
    <row r="240" spans="1:30">
      <c r="A240" s="1">
        <f>IF(M240=0.5,IF(K240=0.5,IF(I240=0.5,G240,I240),K240),M240)</f>
        <v>33.1</v>
      </c>
      <c r="B240" s="14" t="s">
        <v>604</v>
      </c>
      <c r="C240" s="4">
        <f>D240+E240</f>
        <v>15</v>
      </c>
      <c r="D240" s="8">
        <f>(F240+H240+J240)*2</f>
        <v>10</v>
      </c>
      <c r="E240" s="8">
        <f>5-RIGHT(G240,1)+5-RIGHT(I240,1)+5-RIGHT(K240,1)</f>
        <v>5</v>
      </c>
      <c r="F240" s="14">
        <v>1</v>
      </c>
      <c r="G240" s="15">
        <v>32.4</v>
      </c>
      <c r="H240" s="5">
        <v>0</v>
      </c>
      <c r="I240" s="5">
        <v>0.5</v>
      </c>
      <c r="J240" s="14">
        <v>4</v>
      </c>
      <c r="K240" s="15">
        <v>33.1</v>
      </c>
      <c r="L240" s="5">
        <v>0</v>
      </c>
      <c r="M240" s="5">
        <v>0.5</v>
      </c>
      <c r="Q240"/>
      <c r="U240" s="1" t="s">
        <v>845</v>
      </c>
      <c r="V240" t="s">
        <v>501</v>
      </c>
      <c r="W240" s="1" t="s">
        <v>259</v>
      </c>
      <c r="X240" s="16">
        <f t="shared" ref="X240" si="33">X239+1</f>
        <v>54</v>
      </c>
      <c r="Y240" s="1">
        <f>VLOOKUP(LEFT(W240,1),AA$1:AB$75,2)</f>
        <v>4</v>
      </c>
      <c r="Z240" s="1" t="str">
        <f t="shared" si="29"/>
        <v>54.4</v>
      </c>
      <c r="AD240" s="1"/>
    </row>
    <row r="241" spans="1:30">
      <c r="A241" s="1">
        <f>IF(M241=0.5,IF(K241=0.5,IF(I241=0.5,G241,I241),K241),M241)</f>
        <v>18.399999999999999</v>
      </c>
      <c r="B241" s="14" t="s">
        <v>610</v>
      </c>
      <c r="C241" s="4">
        <f>D241+E241</f>
        <v>9</v>
      </c>
      <c r="D241" s="8">
        <f>(F241+H241+J241)*2</f>
        <v>6</v>
      </c>
      <c r="E241" s="8">
        <f>5-RIGHT(G241,1)+5-RIGHT(I241,1)+5-RIGHT(K241,1)</f>
        <v>3</v>
      </c>
      <c r="F241" s="14">
        <v>1</v>
      </c>
      <c r="G241" s="15">
        <v>18.399999999999999</v>
      </c>
      <c r="H241" s="5">
        <v>0</v>
      </c>
      <c r="I241" s="5">
        <v>0.5</v>
      </c>
      <c r="J241" s="15">
        <v>2</v>
      </c>
      <c r="K241" s="15">
        <v>18.3</v>
      </c>
      <c r="L241" s="15">
        <v>4</v>
      </c>
      <c r="M241" s="15">
        <v>18.399999999999999</v>
      </c>
      <c r="Q241"/>
      <c r="U241" s="1" t="s">
        <v>802</v>
      </c>
      <c r="V241" t="s">
        <v>940</v>
      </c>
      <c r="W241" s="1" t="s">
        <v>257</v>
      </c>
      <c r="X241" s="17">
        <f>X233+4</f>
        <v>57</v>
      </c>
      <c r="Y241" s="1">
        <f>VLOOKUP(LEFT(W241,1),AA$1:AB$75,2)</f>
        <v>2</v>
      </c>
      <c r="Z241" s="1" t="str">
        <f t="shared" si="29"/>
        <v>57.2</v>
      </c>
      <c r="AD241" s="1"/>
    </row>
    <row r="242" spans="1:30">
      <c r="A242" s="1">
        <f>IF(M242=0.5,IF(K242=0.5,IF(I242=0.5,G242,I242),K242),M242)</f>
        <v>16.3</v>
      </c>
      <c r="B242" s="14" t="s">
        <v>529</v>
      </c>
      <c r="C242" s="4">
        <f>D242+E242</f>
        <v>9</v>
      </c>
      <c r="D242" s="8">
        <f>(F242+H242+J242)*2</f>
        <v>6</v>
      </c>
      <c r="E242" s="8">
        <f>5-RIGHT(G242,1)+5-RIGHT(I242,1)+5-RIGHT(K242,1)</f>
        <v>3</v>
      </c>
      <c r="F242" s="14">
        <v>1</v>
      </c>
      <c r="G242" s="15">
        <v>16.399999999999999</v>
      </c>
      <c r="H242" s="5">
        <v>0</v>
      </c>
      <c r="I242" s="5">
        <v>0.5</v>
      </c>
      <c r="J242" s="15">
        <v>2</v>
      </c>
      <c r="K242" s="15">
        <v>16.3</v>
      </c>
      <c r="L242" s="15">
        <v>1</v>
      </c>
      <c r="M242" s="15">
        <v>16.3</v>
      </c>
      <c r="Q242"/>
      <c r="U242" s="1" t="s">
        <v>803</v>
      </c>
      <c r="V242" t="s">
        <v>501</v>
      </c>
      <c r="W242" s="1" t="s">
        <v>258</v>
      </c>
      <c r="X242" s="16">
        <f>X241+1</f>
        <v>58</v>
      </c>
      <c r="Y242" s="1">
        <f>VLOOKUP(LEFT(W242,1),AA$1:AB$75,2)</f>
        <v>3</v>
      </c>
      <c r="Z242" s="1" t="str">
        <f t="shared" si="29"/>
        <v>58.3</v>
      </c>
      <c r="AD242" s="1"/>
    </row>
    <row r="243" spans="1:30">
      <c r="A243" s="1">
        <f>IF(M243=0.5,IF(K243=0.5,IF(I243=0.5,G243,I243),K243),M243)</f>
        <v>59.3</v>
      </c>
      <c r="B243" s="14" t="s">
        <v>754</v>
      </c>
      <c r="C243" s="4">
        <f>D243+E243</f>
        <v>6</v>
      </c>
      <c r="D243" s="8">
        <f>(F243+H243+J243)*2</f>
        <v>4</v>
      </c>
      <c r="E243" s="8">
        <f>5-RIGHT(G243,1)+5-RIGHT(I243,1)+5-RIGHT(K243,1)</f>
        <v>2</v>
      </c>
      <c r="F243" s="14">
        <v>1</v>
      </c>
      <c r="G243" s="15">
        <v>59.4</v>
      </c>
      <c r="H243" s="5">
        <v>0</v>
      </c>
      <c r="I243" s="5">
        <v>0.5</v>
      </c>
      <c r="J243" s="14">
        <v>1</v>
      </c>
      <c r="K243" s="15">
        <v>59.4</v>
      </c>
      <c r="L243" s="15">
        <v>4</v>
      </c>
      <c r="M243" s="15">
        <v>59.3</v>
      </c>
      <c r="Q243"/>
      <c r="U243" s="1" t="s">
        <v>801</v>
      </c>
      <c r="V243" t="s">
        <v>765</v>
      </c>
      <c r="W243" s="1" t="s">
        <v>259</v>
      </c>
      <c r="X243" s="16">
        <f>X242+1</f>
        <v>59</v>
      </c>
      <c r="Y243" s="1">
        <f>VLOOKUP(LEFT(W243,1),AA$1:AB$75,2)</f>
        <v>4</v>
      </c>
      <c r="Z243" s="1" t="str">
        <f t="shared" si="29"/>
        <v>59.4</v>
      </c>
      <c r="AD243" s="1"/>
    </row>
    <row r="244" spans="1:30">
      <c r="A244" s="1">
        <f>IF(M244=0.5,IF(K244=0.5,IF(I244=0.5,G244,I244),K244),M244)</f>
        <v>42.3</v>
      </c>
      <c r="B244" s="14" t="s">
        <v>654</v>
      </c>
      <c r="C244" s="4">
        <f>D244+E244</f>
        <v>9</v>
      </c>
      <c r="D244" s="8">
        <f>(F244+H244+J244)*2</f>
        <v>4</v>
      </c>
      <c r="E244" s="8">
        <f>5-RIGHT(G244,1)+5-RIGHT(I244,1)+5-RIGHT(K244,1)</f>
        <v>5</v>
      </c>
      <c r="F244" s="14">
        <v>1</v>
      </c>
      <c r="G244" s="15">
        <v>43.3</v>
      </c>
      <c r="H244" s="5">
        <v>0</v>
      </c>
      <c r="I244" s="5">
        <v>0.5</v>
      </c>
      <c r="J244" s="14">
        <v>1</v>
      </c>
      <c r="K244" s="15">
        <v>43.2</v>
      </c>
      <c r="L244" s="15">
        <v>2</v>
      </c>
      <c r="M244" s="15">
        <v>42.3</v>
      </c>
      <c r="Q244"/>
      <c r="U244" s="1" t="s">
        <v>800</v>
      </c>
      <c r="V244" t="s">
        <v>945</v>
      </c>
      <c r="W244" s="1" t="s">
        <v>260</v>
      </c>
      <c r="X244" s="16">
        <f>X243+1</f>
        <v>60</v>
      </c>
      <c r="Y244" s="1">
        <f>VLOOKUP(LEFT(W244,1),AA$1:AB$75,2)</f>
        <v>1</v>
      </c>
      <c r="Z244" s="1" t="str">
        <f t="shared" si="29"/>
        <v>60.1</v>
      </c>
      <c r="AD244" s="1"/>
    </row>
    <row r="245" spans="1:30">
      <c r="A245" s="1">
        <f>IF(M245=0.5,IF(K245=0.5,IF(I245=0.5,G245,I245),K245),M245)</f>
        <v>33.4</v>
      </c>
      <c r="B245" s="14" t="s">
        <v>662</v>
      </c>
      <c r="C245" s="4">
        <f>D245+E245</f>
        <v>8</v>
      </c>
      <c r="D245" s="8">
        <f>(F245+H245+J245)*2</f>
        <v>4</v>
      </c>
      <c r="E245" s="8">
        <f>5-RIGHT(G245,1)+5-RIGHT(I245,1)+5-RIGHT(K245,1)</f>
        <v>4</v>
      </c>
      <c r="F245" s="14">
        <v>1</v>
      </c>
      <c r="G245" s="15">
        <v>33.299999999999997</v>
      </c>
      <c r="H245" s="5">
        <v>0</v>
      </c>
      <c r="I245" s="5">
        <v>0.5</v>
      </c>
      <c r="J245" s="14">
        <v>1</v>
      </c>
      <c r="K245" s="15">
        <v>33.299999999999997</v>
      </c>
      <c r="L245" s="15">
        <v>2</v>
      </c>
      <c r="M245" s="15">
        <v>33.4</v>
      </c>
      <c r="Q245"/>
      <c r="U245" s="1" t="s">
        <v>806</v>
      </c>
      <c r="V245" t="s">
        <v>941</v>
      </c>
      <c r="W245" s="1" t="s">
        <v>257</v>
      </c>
      <c r="X245" s="16">
        <f>X244-1</f>
        <v>59</v>
      </c>
      <c r="Y245" s="1">
        <f>VLOOKUP(LEFT(W245,1),AA$1:AB$75,2)</f>
        <v>2</v>
      </c>
      <c r="Z245" s="1" t="str">
        <f t="shared" si="29"/>
        <v>59.2</v>
      </c>
      <c r="AD245" s="1"/>
    </row>
    <row r="246" spans="1:30">
      <c r="A246" s="1">
        <f>IF(M246=0.5,IF(K246=0.5,IF(I246=0.5,G246,I246),K246),M246)</f>
        <v>20.399999999999999</v>
      </c>
      <c r="B246" s="14" t="s">
        <v>611</v>
      </c>
      <c r="C246" s="4">
        <f>D246+E246</f>
        <v>7</v>
      </c>
      <c r="D246" s="8">
        <f>(F246+H246+J246)*2</f>
        <v>4</v>
      </c>
      <c r="E246" s="8">
        <f>5-RIGHT(G246,1)+5-RIGHT(I246,1)+5-RIGHT(K246,1)</f>
        <v>3</v>
      </c>
      <c r="F246" s="14">
        <v>1</v>
      </c>
      <c r="G246" s="15">
        <v>19.3</v>
      </c>
      <c r="H246" s="5">
        <v>0</v>
      </c>
      <c r="I246" s="5">
        <v>0.5</v>
      </c>
      <c r="J246" s="14">
        <v>1</v>
      </c>
      <c r="K246" s="15">
        <v>19.399999999999999</v>
      </c>
      <c r="L246" s="15">
        <v>2</v>
      </c>
      <c r="M246" s="15">
        <v>20.399999999999999</v>
      </c>
      <c r="Q246"/>
      <c r="U246" s="1" t="s">
        <v>807</v>
      </c>
      <c r="V246" t="s">
        <v>757</v>
      </c>
      <c r="W246" s="1" t="s">
        <v>258</v>
      </c>
      <c r="X246" s="16">
        <f>X245+1</f>
        <v>60</v>
      </c>
      <c r="Y246" s="1">
        <f>VLOOKUP(LEFT(W246,1),AA$1:AB$75,2)</f>
        <v>3</v>
      </c>
      <c r="Z246" s="1" t="str">
        <f t="shared" si="29"/>
        <v>60.3</v>
      </c>
      <c r="AD246" s="1"/>
    </row>
    <row r="247" spans="1:30">
      <c r="A247" s="1">
        <f>IF(M247=0.5,IF(K247=0.5,IF(I247=0.5,G247,I247),K247),M247)</f>
        <v>55.2</v>
      </c>
      <c r="B247" s="14" t="s">
        <v>568</v>
      </c>
      <c r="C247" s="4">
        <f>D247+E247</f>
        <v>8</v>
      </c>
      <c r="D247" s="8">
        <f>(F247+H247+J247)*2</f>
        <v>4</v>
      </c>
      <c r="E247" s="8">
        <f>5-RIGHT(G247,1)+5-RIGHT(I247,1)+5-RIGHT(K247,1)</f>
        <v>4</v>
      </c>
      <c r="F247" s="14">
        <v>1</v>
      </c>
      <c r="G247" s="15">
        <v>55.3</v>
      </c>
      <c r="H247" s="5">
        <v>0</v>
      </c>
      <c r="I247" s="5">
        <v>0.5</v>
      </c>
      <c r="J247" s="14">
        <v>1</v>
      </c>
      <c r="K247" s="15">
        <v>55.3</v>
      </c>
      <c r="L247" s="14">
        <v>1</v>
      </c>
      <c r="M247" s="15">
        <v>55.2</v>
      </c>
      <c r="Q247"/>
      <c r="U247" s="1" t="s">
        <v>805</v>
      </c>
      <c r="V247" t="s">
        <v>755</v>
      </c>
      <c r="W247" s="1" t="s">
        <v>259</v>
      </c>
      <c r="X247" s="16">
        <f>X246-3</f>
        <v>57</v>
      </c>
      <c r="Y247" s="1">
        <f>VLOOKUP(LEFT(W247,1),AA$1:AB$75,2)</f>
        <v>4</v>
      </c>
      <c r="Z247" s="1" t="str">
        <f t="shared" si="29"/>
        <v>57.4</v>
      </c>
      <c r="AD247" s="1"/>
    </row>
    <row r="248" spans="1:30">
      <c r="A248" s="1">
        <f>IF(M248=0.5,IF(K248=0.5,IF(I248=0.5,G248,I248),K248),M248)</f>
        <v>52.4</v>
      </c>
      <c r="B248" s="14" t="s">
        <v>779</v>
      </c>
      <c r="C248" s="4">
        <f>D248+E248</f>
        <v>6</v>
      </c>
      <c r="D248" s="8">
        <f>(F248+H248+J248)*2</f>
        <v>4</v>
      </c>
      <c r="E248" s="8">
        <f>5-RIGHT(G248,1)+5-RIGHT(I248,1)+5-RIGHT(K248,1)</f>
        <v>2</v>
      </c>
      <c r="F248" s="14">
        <v>1</v>
      </c>
      <c r="G248" s="15">
        <v>52.4</v>
      </c>
      <c r="H248" s="5">
        <v>0</v>
      </c>
      <c r="I248" s="5">
        <v>0.5</v>
      </c>
      <c r="J248" s="14">
        <v>1</v>
      </c>
      <c r="K248" s="15">
        <v>52.4</v>
      </c>
      <c r="L248" s="5">
        <v>0</v>
      </c>
      <c r="M248" s="5">
        <v>0.5</v>
      </c>
      <c r="Q248"/>
      <c r="U248" s="1" t="s">
        <v>804</v>
      </c>
      <c r="V248" t="s">
        <v>501</v>
      </c>
      <c r="W248" s="1" t="s">
        <v>260</v>
      </c>
      <c r="X248" s="16">
        <f t="shared" ref="X248" si="34">X247+1</f>
        <v>58</v>
      </c>
      <c r="Y248" s="1">
        <f>VLOOKUP(LEFT(W248,1),AA$1:AB$75,2)</f>
        <v>1</v>
      </c>
      <c r="Z248" s="1" t="str">
        <f t="shared" si="29"/>
        <v>58.1</v>
      </c>
      <c r="AD248" s="1"/>
    </row>
    <row r="249" spans="1:30">
      <c r="A249" s="1">
        <f>IF(M249=0.5,IF(K249=0.5,IF(I249=0.5,G249,I249),K249),M249)</f>
        <v>21.4</v>
      </c>
      <c r="B249" s="14" t="s">
        <v>585</v>
      </c>
      <c r="C249" s="4">
        <f>D249+E249</f>
        <v>6</v>
      </c>
      <c r="D249" s="8">
        <f>(F249+H249+J249)*2</f>
        <v>4</v>
      </c>
      <c r="E249" s="8">
        <f>5-RIGHT(G249,1)+5-RIGHT(I249,1)+5-RIGHT(K249,1)</f>
        <v>2</v>
      </c>
      <c r="F249" s="14">
        <v>1</v>
      </c>
      <c r="G249" s="15">
        <v>21.4</v>
      </c>
      <c r="H249" s="5">
        <v>0</v>
      </c>
      <c r="I249" s="5">
        <v>0.5</v>
      </c>
      <c r="J249" s="14">
        <v>1</v>
      </c>
      <c r="K249" s="15">
        <v>21.4</v>
      </c>
      <c r="L249" s="5">
        <v>0</v>
      </c>
      <c r="M249" s="5">
        <v>0.5</v>
      </c>
      <c r="Q249"/>
      <c r="U249" s="1" t="s">
        <v>810</v>
      </c>
      <c r="V249" t="s">
        <v>760</v>
      </c>
      <c r="W249" s="1" t="s">
        <v>257</v>
      </c>
      <c r="X249" s="17">
        <f>X241+4</f>
        <v>61</v>
      </c>
      <c r="Y249" s="1">
        <f>VLOOKUP(LEFT(W249,1),AA$1:AB$75,2)</f>
        <v>2</v>
      </c>
      <c r="Z249" s="1" t="str">
        <f t="shared" si="29"/>
        <v>61.2</v>
      </c>
      <c r="AD249" s="1"/>
    </row>
    <row r="250" spans="1:30">
      <c r="A250" s="1">
        <f>IF(M250=0.5,IF(K250=0.5,IF(I250=0.5,G250,I250),K250),M250)</f>
        <v>17.3</v>
      </c>
      <c r="B250" s="14" t="s">
        <v>579</v>
      </c>
      <c r="C250" s="4">
        <f>D250+E250</f>
        <v>7</v>
      </c>
      <c r="D250" s="8">
        <f>(F250+H250+J250)*2</f>
        <v>4</v>
      </c>
      <c r="E250" s="8">
        <f>5-RIGHT(G250,1)+5-RIGHT(I250,1)+5-RIGHT(K250,1)</f>
        <v>3</v>
      </c>
      <c r="F250" s="14">
        <v>1</v>
      </c>
      <c r="G250" s="15">
        <v>17.399999999999999</v>
      </c>
      <c r="H250" s="5">
        <v>0</v>
      </c>
      <c r="I250" s="5">
        <v>0.5</v>
      </c>
      <c r="J250" s="14">
        <v>1</v>
      </c>
      <c r="K250" s="15">
        <v>17.3</v>
      </c>
      <c r="L250" s="5">
        <v>0</v>
      </c>
      <c r="M250" s="5">
        <v>0.5</v>
      </c>
      <c r="Q250"/>
      <c r="U250" s="1" t="s">
        <v>811</v>
      </c>
      <c r="V250" t="s">
        <v>501</v>
      </c>
      <c r="W250" s="1" t="s">
        <v>258</v>
      </c>
      <c r="X250" s="16">
        <f>X249+1</f>
        <v>62</v>
      </c>
      <c r="Y250" s="1">
        <f>VLOOKUP(LEFT(W250,1),AA$1:AB$75,2)</f>
        <v>3</v>
      </c>
      <c r="Z250" s="1" t="str">
        <f t="shared" si="29"/>
        <v>62.3</v>
      </c>
      <c r="AD250" s="1"/>
    </row>
    <row r="251" spans="1:30">
      <c r="A251" s="1">
        <f>IF(M251=0.5,IF(K251=0.5,IF(I251=0.5,G251,I251),K251),M251)</f>
        <v>3.2</v>
      </c>
      <c r="B251" s="14" t="s">
        <v>499</v>
      </c>
      <c r="C251" s="4">
        <f>D251+E251</f>
        <v>3</v>
      </c>
      <c r="D251" s="8">
        <f>(F251+H251+J251)*2</f>
        <v>2</v>
      </c>
      <c r="E251" s="8">
        <f>5-RIGHT(G251,1)+5-RIGHT(I251,1)+5-RIGHT(K251,1)</f>
        <v>1</v>
      </c>
      <c r="F251" s="14">
        <v>1</v>
      </c>
      <c r="G251" s="15">
        <v>3.4</v>
      </c>
      <c r="H251" s="5">
        <v>0</v>
      </c>
      <c r="I251" s="5">
        <v>0.5</v>
      </c>
      <c r="J251" s="5">
        <v>0</v>
      </c>
      <c r="K251" s="5">
        <v>0.5</v>
      </c>
      <c r="L251" s="15">
        <v>5</v>
      </c>
      <c r="M251" s="15">
        <v>3.2</v>
      </c>
      <c r="Q251"/>
      <c r="U251" s="1" t="s">
        <v>809</v>
      </c>
      <c r="V251" t="s">
        <v>763</v>
      </c>
      <c r="W251" s="1" t="s">
        <v>259</v>
      </c>
      <c r="X251" s="16">
        <f>X250+1</f>
        <v>63</v>
      </c>
      <c r="Y251" s="1">
        <f>VLOOKUP(LEFT(W251,1),AA$1:AB$75,2)</f>
        <v>4</v>
      </c>
      <c r="Z251" s="1" t="str">
        <f t="shared" si="29"/>
        <v>63.4</v>
      </c>
      <c r="AD251" s="1"/>
    </row>
    <row r="252" spans="1:30">
      <c r="A252" s="1">
        <f>IF(M252=0.5,IF(K252=0.5,IF(I252=0.5,G252,I252),K252),M252)</f>
        <v>60.3</v>
      </c>
      <c r="B252" s="14" t="s">
        <v>757</v>
      </c>
      <c r="C252" s="4">
        <f>D252+E252</f>
        <v>4</v>
      </c>
      <c r="D252" s="8">
        <f>(F252+H252+J252)*2</f>
        <v>2</v>
      </c>
      <c r="E252" s="8">
        <f>5-RIGHT(G252,1)+5-RIGHT(I252,1)+5-RIGHT(K252,1)</f>
        <v>2</v>
      </c>
      <c r="F252" s="14">
        <v>1</v>
      </c>
      <c r="G252" s="15">
        <v>60.3</v>
      </c>
      <c r="H252" s="5">
        <v>0</v>
      </c>
      <c r="I252" s="5">
        <v>0.5</v>
      </c>
      <c r="J252" s="5">
        <v>0</v>
      </c>
      <c r="K252" s="5">
        <v>0.5</v>
      </c>
      <c r="L252" s="15">
        <v>3</v>
      </c>
      <c r="M252" s="15">
        <v>60.3</v>
      </c>
      <c r="Q252"/>
      <c r="U252" s="1" t="s">
        <v>808</v>
      </c>
      <c r="V252" t="s">
        <v>501</v>
      </c>
      <c r="W252" s="1" t="s">
        <v>260</v>
      </c>
      <c r="X252" s="16">
        <f>X251+1</f>
        <v>64</v>
      </c>
      <c r="Y252" s="1">
        <f>VLOOKUP(LEFT(W252,1),AA$1:AB$75,2)</f>
        <v>1</v>
      </c>
      <c r="Z252" s="1" t="str">
        <f t="shared" si="29"/>
        <v>64.1</v>
      </c>
      <c r="AD252" s="1"/>
    </row>
    <row r="253" spans="1:30">
      <c r="A253" s="1">
        <f>IF(M253=0.5,IF(K253=0.5,IF(I253=0.5,G253,I253),K253),M253)</f>
        <v>63.4</v>
      </c>
      <c r="B253" s="14" t="s">
        <v>763</v>
      </c>
      <c r="C253" s="4">
        <f>D253+E253</f>
        <v>4</v>
      </c>
      <c r="D253" s="8">
        <f>(F253+H253+J253)*2</f>
        <v>2</v>
      </c>
      <c r="E253" s="8">
        <f>5-RIGHT(G253,1)+5-RIGHT(I253,1)+5-RIGHT(K253,1)</f>
        <v>2</v>
      </c>
      <c r="F253" s="14">
        <v>1</v>
      </c>
      <c r="G253" s="15">
        <v>64.3</v>
      </c>
      <c r="H253" s="5">
        <v>0</v>
      </c>
      <c r="I253" s="5">
        <v>0.5</v>
      </c>
      <c r="J253" s="5">
        <v>0</v>
      </c>
      <c r="K253" s="5">
        <v>0.5</v>
      </c>
      <c r="L253" s="14">
        <v>2</v>
      </c>
      <c r="M253" s="15">
        <v>63.4</v>
      </c>
      <c r="Q253"/>
      <c r="U253" s="1" t="s">
        <v>814</v>
      </c>
      <c r="V253" t="s">
        <v>942</v>
      </c>
      <c r="W253" s="1" t="s">
        <v>257</v>
      </c>
      <c r="X253" s="16">
        <f>X252-1</f>
        <v>63</v>
      </c>
      <c r="Y253" s="1">
        <f>VLOOKUP(LEFT(W253,1),AA$1:AB$75,2)</f>
        <v>2</v>
      </c>
      <c r="Z253" s="1" t="str">
        <f t="shared" si="29"/>
        <v>63.2</v>
      </c>
      <c r="AD253" s="1"/>
    </row>
    <row r="254" spans="1:30">
      <c r="A254" s="1">
        <f>IF(M254=0.5,IF(K254=0.5,IF(I254=0.5,G254,I254),K254),M254)</f>
        <v>60.2</v>
      </c>
      <c r="B254" s="14" t="s">
        <v>768</v>
      </c>
      <c r="C254" s="4">
        <f>D254+E254</f>
        <v>5</v>
      </c>
      <c r="D254" s="8">
        <f>(F254+H254+J254)*2</f>
        <v>2</v>
      </c>
      <c r="E254" s="8">
        <f>5-RIGHT(G254,1)+5-RIGHT(I254,1)+5-RIGHT(K254,1)</f>
        <v>3</v>
      </c>
      <c r="F254" s="14">
        <v>1</v>
      </c>
      <c r="G254" s="15">
        <v>60.2</v>
      </c>
      <c r="H254" s="5">
        <v>0</v>
      </c>
      <c r="I254" s="5">
        <v>0.5</v>
      </c>
      <c r="J254" s="5">
        <v>0</v>
      </c>
      <c r="K254" s="5">
        <v>0.5</v>
      </c>
      <c r="L254" s="14">
        <v>1</v>
      </c>
      <c r="M254" s="15">
        <v>60.2</v>
      </c>
      <c r="Q254"/>
      <c r="U254" s="1" t="s">
        <v>815</v>
      </c>
      <c r="V254" t="s">
        <v>501</v>
      </c>
      <c r="W254" s="1" t="s">
        <v>258</v>
      </c>
      <c r="X254" s="16">
        <f>X253+1</f>
        <v>64</v>
      </c>
      <c r="Y254" s="1">
        <f>VLOOKUP(LEFT(W254,1),AA$1:AB$75,2)</f>
        <v>3</v>
      </c>
      <c r="Z254" s="1" t="str">
        <f t="shared" si="29"/>
        <v>64.3</v>
      </c>
      <c r="AD254" s="1"/>
    </row>
    <row r="255" spans="1:30">
      <c r="A255" s="1">
        <f>IF(M255=0.5,IF(K255=0.5,IF(I255=0.5,G255,I255),K255),M255)</f>
        <v>3.3</v>
      </c>
      <c r="B255" s="14" t="s">
        <v>536</v>
      </c>
      <c r="C255" s="4">
        <f>D255+E255</f>
        <v>4</v>
      </c>
      <c r="D255" s="8">
        <f>(F255+H255+J255)*2</f>
        <v>2</v>
      </c>
      <c r="E255" s="8">
        <f>5-RIGHT(G255,1)+5-RIGHT(I255,1)+5-RIGHT(K255,1)</f>
        <v>2</v>
      </c>
      <c r="F255" s="14">
        <v>1</v>
      </c>
      <c r="G255" s="15">
        <v>3.3</v>
      </c>
      <c r="H255" s="5">
        <v>0</v>
      </c>
      <c r="I255" s="5">
        <v>0.5</v>
      </c>
      <c r="J255" s="5">
        <v>0</v>
      </c>
      <c r="K255" s="5">
        <v>0.5</v>
      </c>
      <c r="L255" s="5">
        <v>0</v>
      </c>
      <c r="M255" s="5">
        <v>0.5</v>
      </c>
      <c r="Q255"/>
      <c r="U255" s="1" t="s">
        <v>813</v>
      </c>
      <c r="V255" t="s">
        <v>209</v>
      </c>
      <c r="W255" s="1" t="s">
        <v>259</v>
      </c>
      <c r="X255" s="16">
        <f>X254-3</f>
        <v>61</v>
      </c>
      <c r="Y255" s="1">
        <f>VLOOKUP(LEFT(W255,1),AA$1:AB$75,2)</f>
        <v>4</v>
      </c>
      <c r="Z255" s="1" t="str">
        <f t="shared" si="29"/>
        <v>61.4</v>
      </c>
    </row>
    <row r="256" spans="1:30">
      <c r="A256" s="1">
        <f>IF(M256=0.5,IF(K256=0.5,IF(I256=0.5,G256,I256),K256),M256)</f>
        <v>4.3</v>
      </c>
      <c r="B256" s="14" t="s">
        <v>504</v>
      </c>
      <c r="C256" s="4">
        <f>D256+E256</f>
        <v>4</v>
      </c>
      <c r="D256" s="8">
        <f>(F256+H256+J256)*2</f>
        <v>2</v>
      </c>
      <c r="E256" s="8">
        <f>5-RIGHT(G256,1)+5-RIGHT(I256,1)+5-RIGHT(K256,1)</f>
        <v>2</v>
      </c>
      <c r="F256" s="14">
        <v>1</v>
      </c>
      <c r="G256" s="15">
        <v>4.3</v>
      </c>
      <c r="H256" s="5">
        <v>0</v>
      </c>
      <c r="I256" s="5">
        <v>0.5</v>
      </c>
      <c r="J256" s="5">
        <v>0</v>
      </c>
      <c r="K256" s="5">
        <v>0.5</v>
      </c>
      <c r="L256" s="5">
        <v>0</v>
      </c>
      <c r="M256" s="5">
        <v>0.5</v>
      </c>
      <c r="Q256"/>
      <c r="U256" s="1" t="s">
        <v>812</v>
      </c>
      <c r="V256" t="s">
        <v>501</v>
      </c>
      <c r="W256" s="1" t="s">
        <v>260</v>
      </c>
      <c r="X256" s="16">
        <f t="shared" ref="X256" si="35">X255+1</f>
        <v>62</v>
      </c>
      <c r="Y256" s="1">
        <f>VLOOKUP(LEFT(W256,1),AA$1:AB$75,2)</f>
        <v>1</v>
      </c>
      <c r="Z256" s="1" t="str">
        <f t="shared" si="29"/>
        <v>62.1</v>
      </c>
    </row>
    <row r="257" spans="1:30">
      <c r="A257" s="1">
        <f>IF(M257=0.5,IF(K257=0.5,IF(I257=0.5,G257,I257),K257),M257)</f>
        <v>11.4</v>
      </c>
      <c r="B257" s="14" t="s">
        <v>510</v>
      </c>
      <c r="C257" s="4">
        <f>D257+E257</f>
        <v>3</v>
      </c>
      <c r="D257" s="8">
        <f>(F257+H257+J257)*2</f>
        <v>2</v>
      </c>
      <c r="E257" s="8">
        <f>5-RIGHT(G257,1)+5-RIGHT(I257,1)+5-RIGHT(K257,1)</f>
        <v>1</v>
      </c>
      <c r="F257" s="14">
        <v>1</v>
      </c>
      <c r="G257" s="15">
        <v>11.4</v>
      </c>
      <c r="H257" s="5">
        <v>0</v>
      </c>
      <c r="I257" s="5">
        <v>0.5</v>
      </c>
      <c r="J257" s="5">
        <v>0</v>
      </c>
      <c r="K257" s="5">
        <v>0.5</v>
      </c>
      <c r="L257" s="5">
        <v>0</v>
      </c>
      <c r="M257" s="5">
        <v>0.5</v>
      </c>
      <c r="Q257"/>
      <c r="U257" s="1" t="s">
        <v>819</v>
      </c>
      <c r="V257" t="s">
        <v>767</v>
      </c>
      <c r="W257" s="1" t="s">
        <v>258</v>
      </c>
      <c r="X257" s="17">
        <f>X249-4</f>
        <v>57</v>
      </c>
      <c r="Y257" s="1">
        <f>VLOOKUP(LEFT(W257,1),AA$1:AB$75,2)</f>
        <v>3</v>
      </c>
      <c r="Z257" s="1" t="str">
        <f t="shared" si="29"/>
        <v>57.3</v>
      </c>
    </row>
    <row r="258" spans="1:30">
      <c r="A258" s="1">
        <f>IF(M258=0.5,IF(K258=0.5,IF(I258=0.5,G258,I258),K258),M258)</f>
        <v>17.3</v>
      </c>
      <c r="B258" s="14" t="s">
        <v>609</v>
      </c>
      <c r="C258" s="4">
        <f>D258+E258</f>
        <v>4</v>
      </c>
      <c r="D258" s="8">
        <f>(F258+H258+J258)*2</f>
        <v>2</v>
      </c>
      <c r="E258" s="8">
        <f>5-RIGHT(G258,1)+5-RIGHT(I258,1)+5-RIGHT(K258,1)</f>
        <v>2</v>
      </c>
      <c r="F258" s="14">
        <v>1</v>
      </c>
      <c r="G258" s="15">
        <v>17.3</v>
      </c>
      <c r="H258" s="5">
        <v>0</v>
      </c>
      <c r="I258" s="5">
        <v>0.5</v>
      </c>
      <c r="J258" s="5">
        <v>0</v>
      </c>
      <c r="K258" s="5">
        <v>0.5</v>
      </c>
      <c r="L258" s="5">
        <v>0</v>
      </c>
      <c r="M258" s="5">
        <v>0.5</v>
      </c>
      <c r="Q258"/>
      <c r="U258" s="1" t="s">
        <v>818</v>
      </c>
      <c r="V258" t="s">
        <v>501</v>
      </c>
      <c r="W258" s="1" t="s">
        <v>257</v>
      </c>
      <c r="X258" s="16">
        <f>X257+1</f>
        <v>58</v>
      </c>
      <c r="Y258" s="1">
        <f>VLOOKUP(LEFT(W258,1),AA$1:AB$75,2)</f>
        <v>2</v>
      </c>
      <c r="Z258" s="1" t="str">
        <f t="shared" si="29"/>
        <v>58.2</v>
      </c>
    </row>
    <row r="259" spans="1:30">
      <c r="A259" s="1">
        <f>IF(M259=0.5,IF(K259=0.5,IF(I259=0.5,G259,I259),K259),M259)</f>
        <v>34.299999999999997</v>
      </c>
      <c r="B259" s="14" t="s">
        <v>624</v>
      </c>
      <c r="C259" s="4">
        <f>D259+E259</f>
        <v>4</v>
      </c>
      <c r="D259" s="8">
        <f>(F259+H259+J259)*2</f>
        <v>2</v>
      </c>
      <c r="E259" s="8">
        <f>5-RIGHT(G259,1)+5-RIGHT(I259,1)+5-RIGHT(K259,1)</f>
        <v>2</v>
      </c>
      <c r="F259" s="14">
        <v>1</v>
      </c>
      <c r="G259" s="15">
        <v>34.299999999999997</v>
      </c>
      <c r="H259" s="5">
        <v>0</v>
      </c>
      <c r="I259" s="5">
        <v>0.5</v>
      </c>
      <c r="J259" s="5">
        <v>0</v>
      </c>
      <c r="K259" s="5">
        <v>0.5</v>
      </c>
      <c r="L259" s="5">
        <v>0</v>
      </c>
      <c r="M259" s="5">
        <v>0.5</v>
      </c>
      <c r="Q259"/>
      <c r="U259" s="1" t="s">
        <v>816</v>
      </c>
      <c r="V259" t="s">
        <v>572</v>
      </c>
      <c r="W259" s="1" t="s">
        <v>260</v>
      </c>
      <c r="X259" s="16">
        <f>X258+1</f>
        <v>59</v>
      </c>
      <c r="Y259" s="1">
        <f>VLOOKUP(LEFT(W259,1),AA$1:AB$75,2)</f>
        <v>1</v>
      </c>
      <c r="Z259" s="1" t="str">
        <f t="shared" si="29"/>
        <v>59.1</v>
      </c>
    </row>
    <row r="260" spans="1:30">
      <c r="A260" s="1">
        <f>IF(M260=0.5,IF(K260=0.5,IF(I260=0.5,G260,I260),K260),M260)</f>
        <v>34.4</v>
      </c>
      <c r="B260" s="14" t="s">
        <v>663</v>
      </c>
      <c r="C260" s="4">
        <f>D260+E260</f>
        <v>3</v>
      </c>
      <c r="D260" s="8">
        <f>(F260+H260+J260)*2</f>
        <v>2</v>
      </c>
      <c r="E260" s="8">
        <f>5-RIGHT(G260,1)+5-RIGHT(I260,1)+5-RIGHT(K260,1)</f>
        <v>1</v>
      </c>
      <c r="F260" s="14">
        <v>1</v>
      </c>
      <c r="G260" s="15">
        <v>34.4</v>
      </c>
      <c r="H260" s="5">
        <v>0</v>
      </c>
      <c r="I260" s="5">
        <v>0.5</v>
      </c>
      <c r="J260" s="5">
        <v>0</v>
      </c>
      <c r="K260" s="5">
        <v>0.5</v>
      </c>
      <c r="L260" s="5">
        <v>0</v>
      </c>
      <c r="M260" s="5">
        <v>0.5</v>
      </c>
      <c r="Q260"/>
      <c r="U260" s="1" t="s">
        <v>817</v>
      </c>
      <c r="V260" t="s">
        <v>883</v>
      </c>
      <c r="W260" s="1" t="s">
        <v>259</v>
      </c>
      <c r="X260" s="16">
        <f>X259+1</f>
        <v>60</v>
      </c>
      <c r="Y260" s="1">
        <f>VLOOKUP(LEFT(W260,1),AA$1:AB$75,2)</f>
        <v>4</v>
      </c>
      <c r="Z260" s="1" t="str">
        <f t="shared" si="29"/>
        <v>60.4</v>
      </c>
    </row>
    <row r="261" spans="1:30">
      <c r="A261" s="1">
        <f>IF(M261=0.5,IF(K261=0.5,IF(I261=0.5,G261,I261),K261),M261)</f>
        <v>36.299999999999997</v>
      </c>
      <c r="B261" s="14" t="s">
        <v>628</v>
      </c>
      <c r="C261" s="4">
        <f>D261+E261</f>
        <v>4</v>
      </c>
      <c r="D261" s="8">
        <f>(F261+H261+J261)*2</f>
        <v>2</v>
      </c>
      <c r="E261" s="8">
        <f>5-RIGHT(G261,1)+5-RIGHT(I261,1)+5-RIGHT(K261,1)</f>
        <v>2</v>
      </c>
      <c r="F261" s="14">
        <v>1</v>
      </c>
      <c r="G261" s="15">
        <v>36.299999999999997</v>
      </c>
      <c r="H261" s="5">
        <v>0</v>
      </c>
      <c r="I261" s="5">
        <v>0.5</v>
      </c>
      <c r="J261" s="5">
        <v>0</v>
      </c>
      <c r="K261" s="5">
        <v>0.5</v>
      </c>
      <c r="L261" s="5">
        <v>0</v>
      </c>
      <c r="M261" s="5">
        <v>0.5</v>
      </c>
      <c r="Q261"/>
      <c r="U261" s="1" t="s">
        <v>823</v>
      </c>
      <c r="V261" t="s">
        <v>754</v>
      </c>
      <c r="W261" s="1" t="s">
        <v>258</v>
      </c>
      <c r="X261" s="16">
        <f>X260-1</f>
        <v>59</v>
      </c>
      <c r="Y261" s="1">
        <f>VLOOKUP(LEFT(W261,1),AA$1:AB$75,2)</f>
        <v>3</v>
      </c>
      <c r="Z261" s="1" t="str">
        <f t="shared" si="29"/>
        <v>59.3</v>
      </c>
    </row>
    <row r="262" spans="1:30">
      <c r="A262" s="1">
        <f>IF(M262=0.5,IF(K262=0.5,IF(I262=0.5,G262,I262),K262),M262)</f>
        <v>36.4</v>
      </c>
      <c r="B262" s="14" t="s">
        <v>667</v>
      </c>
      <c r="C262" s="4">
        <f>D262+E262</f>
        <v>3</v>
      </c>
      <c r="D262" s="8">
        <f>(F262+H262+J262)*2</f>
        <v>2</v>
      </c>
      <c r="E262" s="8">
        <f>5-RIGHT(G262,1)+5-RIGHT(I262,1)+5-RIGHT(K262,1)</f>
        <v>1</v>
      </c>
      <c r="F262" s="14">
        <v>1</v>
      </c>
      <c r="G262" s="15">
        <v>36.4</v>
      </c>
      <c r="H262" s="5">
        <v>0</v>
      </c>
      <c r="I262" s="5">
        <v>0.5</v>
      </c>
      <c r="J262" s="5">
        <v>0</v>
      </c>
      <c r="K262" s="5">
        <v>0.5</v>
      </c>
      <c r="L262" s="5">
        <v>0</v>
      </c>
      <c r="M262" s="5">
        <v>0.5</v>
      </c>
      <c r="Q262"/>
      <c r="U262" s="1" t="s">
        <v>822</v>
      </c>
      <c r="V262" t="s">
        <v>768</v>
      </c>
      <c r="W262" s="1" t="s">
        <v>257</v>
      </c>
      <c r="X262" s="16">
        <f>X261+1</f>
        <v>60</v>
      </c>
      <c r="Y262" s="1">
        <f>VLOOKUP(LEFT(W262,1),AA$1:AB$75,2)</f>
        <v>2</v>
      </c>
      <c r="Z262" s="1" t="str">
        <f t="shared" si="29"/>
        <v>60.2</v>
      </c>
    </row>
    <row r="263" spans="1:30">
      <c r="A263" s="1">
        <f>IF(M263=0.5,IF(K263=0.5,IF(I263=0.5,G263,I263),K263),M263)</f>
        <v>37.200000000000003</v>
      </c>
      <c r="B263" s="14" t="s">
        <v>630</v>
      </c>
      <c r="C263" s="4">
        <f>D263+E263</f>
        <v>5</v>
      </c>
      <c r="D263" s="8">
        <f>(F263+H263+J263)*2</f>
        <v>2</v>
      </c>
      <c r="E263" s="8">
        <f>5-RIGHT(G263,1)+5-RIGHT(I263,1)+5-RIGHT(K263,1)</f>
        <v>3</v>
      </c>
      <c r="F263" s="14">
        <v>1</v>
      </c>
      <c r="G263" s="15">
        <v>37.200000000000003</v>
      </c>
      <c r="H263" s="5">
        <v>0</v>
      </c>
      <c r="I263" s="5">
        <v>0.5</v>
      </c>
      <c r="J263" s="5">
        <v>0</v>
      </c>
      <c r="K263" s="5">
        <v>0.5</v>
      </c>
      <c r="L263" s="5">
        <v>0</v>
      </c>
      <c r="M263" s="5">
        <v>0.5</v>
      </c>
      <c r="Q263"/>
      <c r="U263" s="1" t="s">
        <v>820</v>
      </c>
      <c r="V263" t="s">
        <v>567</v>
      </c>
      <c r="W263" s="1" t="s">
        <v>260</v>
      </c>
      <c r="X263" s="16">
        <f>X262-3</f>
        <v>57</v>
      </c>
      <c r="Y263" s="1">
        <f>VLOOKUP(LEFT(W263,1),AA$1:AB$75,2)</f>
        <v>1</v>
      </c>
      <c r="Z263" s="1" t="str">
        <f t="shared" si="29"/>
        <v>57.1</v>
      </c>
    </row>
    <row r="264" spans="1:30">
      <c r="A264" s="1">
        <f>IF(M264=0.5,IF(K264=0.5,IF(I264=0.5,G264,I264),K264),M264)</f>
        <v>39.4</v>
      </c>
      <c r="B264" s="14" t="s">
        <v>148</v>
      </c>
      <c r="C264" s="4">
        <f>D264+E264</f>
        <v>3</v>
      </c>
      <c r="D264" s="8">
        <f>(F264+H264+J264)*2</f>
        <v>2</v>
      </c>
      <c r="E264" s="8">
        <f>5-RIGHT(G264,1)+5-RIGHT(I264,1)+5-RIGHT(K264,1)</f>
        <v>1</v>
      </c>
      <c r="F264" s="14">
        <v>1</v>
      </c>
      <c r="G264" s="15">
        <v>39.4</v>
      </c>
      <c r="H264" s="5">
        <v>0</v>
      </c>
      <c r="I264" s="5">
        <v>0.5</v>
      </c>
      <c r="J264" s="5">
        <v>0</v>
      </c>
      <c r="K264" s="5">
        <v>0.5</v>
      </c>
      <c r="L264" s="5">
        <v>0</v>
      </c>
      <c r="M264" s="5">
        <v>0.5</v>
      </c>
      <c r="Q264"/>
      <c r="U264" s="1" t="s">
        <v>821</v>
      </c>
      <c r="V264" t="s">
        <v>501</v>
      </c>
      <c r="W264" s="1" t="s">
        <v>259</v>
      </c>
      <c r="X264" s="16">
        <f t="shared" ref="X264" si="36">X263+1</f>
        <v>58</v>
      </c>
      <c r="Y264" s="1">
        <f>VLOOKUP(LEFT(W264,1),AA$1:AB$75,2)</f>
        <v>4</v>
      </c>
      <c r="Z264" s="1" t="str">
        <f t="shared" si="29"/>
        <v>58.4</v>
      </c>
    </row>
    <row r="265" spans="1:30">
      <c r="A265" s="1">
        <f>IF(M265=0.5,IF(K265=0.5,IF(I265=0.5,G265,I265),K265),M265)</f>
        <v>40.299999999999997</v>
      </c>
      <c r="B265" s="14" t="s">
        <v>156</v>
      </c>
      <c r="C265" s="4">
        <f>D265+E265</f>
        <v>4</v>
      </c>
      <c r="D265" s="8">
        <f>(F265+H265+J265)*2</f>
        <v>2</v>
      </c>
      <c r="E265" s="8">
        <f>5-RIGHT(G265,1)+5-RIGHT(I265,1)+5-RIGHT(K265,1)</f>
        <v>2</v>
      </c>
      <c r="F265" s="14">
        <v>1</v>
      </c>
      <c r="G265" s="15">
        <v>40.299999999999997</v>
      </c>
      <c r="H265" s="5">
        <v>0</v>
      </c>
      <c r="I265" s="5">
        <v>0.5</v>
      </c>
      <c r="J265" s="5">
        <v>0</v>
      </c>
      <c r="K265" s="5">
        <v>0.5</v>
      </c>
      <c r="L265" s="5">
        <v>0</v>
      </c>
      <c r="M265" s="5">
        <v>0.5</v>
      </c>
      <c r="Q265"/>
      <c r="U265" s="1" t="s">
        <v>827</v>
      </c>
      <c r="V265" t="s">
        <v>884</v>
      </c>
      <c r="W265" s="1" t="s">
        <v>258</v>
      </c>
      <c r="X265" s="17">
        <f>X257+4</f>
        <v>61</v>
      </c>
      <c r="Y265" s="1">
        <f>VLOOKUP(LEFT(W265,1),AA$1:AB$75,2)</f>
        <v>3</v>
      </c>
      <c r="Z265" s="1" t="str">
        <f t="shared" si="29"/>
        <v>61.3</v>
      </c>
      <c r="AD265" s="1"/>
    </row>
    <row r="266" spans="1:30">
      <c r="A266" s="1">
        <f>IF(M266=0.5,IF(K266=0.5,IF(I266=0.5,G266,I266),K266),M266)</f>
        <v>41.3</v>
      </c>
      <c r="B266" s="14" t="s">
        <v>650</v>
      </c>
      <c r="C266" s="4">
        <f>D266+E266</f>
        <v>4</v>
      </c>
      <c r="D266" s="8">
        <f>(F266+H266+J266)*2</f>
        <v>2</v>
      </c>
      <c r="E266" s="8">
        <f>5-RIGHT(G266,1)+5-RIGHT(I266,1)+5-RIGHT(K266,1)</f>
        <v>2</v>
      </c>
      <c r="F266" s="14">
        <v>1</v>
      </c>
      <c r="G266" s="15">
        <v>41.3</v>
      </c>
      <c r="H266" s="5">
        <v>0</v>
      </c>
      <c r="I266" s="5">
        <v>0.5</v>
      </c>
      <c r="J266" s="5">
        <v>0</v>
      </c>
      <c r="K266" s="5">
        <v>0.5</v>
      </c>
      <c r="L266" s="5">
        <v>0</v>
      </c>
      <c r="M266" s="5">
        <v>0.5</v>
      </c>
      <c r="Q266"/>
      <c r="U266" s="1" t="s">
        <v>826</v>
      </c>
      <c r="V266" t="s">
        <v>501</v>
      </c>
      <c r="W266" s="1" t="s">
        <v>257</v>
      </c>
      <c r="X266" s="16">
        <f>X265+1</f>
        <v>62</v>
      </c>
      <c r="Y266" s="1">
        <f>VLOOKUP(LEFT(W266,1),AA$1:AB$75,2)</f>
        <v>2</v>
      </c>
      <c r="Z266" s="1" t="str">
        <f t="shared" si="29"/>
        <v>62.2</v>
      </c>
      <c r="AD266" s="1"/>
    </row>
    <row r="267" spans="1:30">
      <c r="A267" s="1">
        <f>IF(M267=0.5,IF(K267=0.5,IF(I267=0.5,G267,I267),K267),M267)</f>
        <v>45.4</v>
      </c>
      <c r="B267" s="14" t="s">
        <v>645</v>
      </c>
      <c r="C267" s="4">
        <f>D267+E267</f>
        <v>3</v>
      </c>
      <c r="D267" s="8">
        <f>(F267+H267+J267)*2</f>
        <v>2</v>
      </c>
      <c r="E267" s="8">
        <f>5-RIGHT(G267,1)+5-RIGHT(I267,1)+5-RIGHT(K267,1)</f>
        <v>1</v>
      </c>
      <c r="F267" s="14">
        <v>1</v>
      </c>
      <c r="G267" s="15">
        <v>45.4</v>
      </c>
      <c r="H267" s="5">
        <v>0</v>
      </c>
      <c r="I267" s="5">
        <v>0.5</v>
      </c>
      <c r="J267" s="5">
        <v>0</v>
      </c>
      <c r="K267" s="5">
        <v>0.5</v>
      </c>
      <c r="L267" s="5">
        <v>0</v>
      </c>
      <c r="M267" s="5">
        <v>0.5</v>
      </c>
      <c r="Q267"/>
      <c r="U267" s="1" t="s">
        <v>824</v>
      </c>
      <c r="V267" t="s">
        <v>943</v>
      </c>
      <c r="W267" s="1" t="s">
        <v>260</v>
      </c>
      <c r="X267" s="16">
        <f>X266+1</f>
        <v>63</v>
      </c>
      <c r="Y267" s="1">
        <f>VLOOKUP(LEFT(W267,1),AA$1:AB$75,2)</f>
        <v>1</v>
      </c>
      <c r="Z267" s="1" t="str">
        <f t="shared" si="29"/>
        <v>63.1</v>
      </c>
      <c r="AD267" s="1"/>
    </row>
    <row r="268" spans="1:30">
      <c r="A268" s="1">
        <f>IF(M268=0.5,IF(K268=0.5,IF(I268=0.5,G268,I268),K268),M268)</f>
        <v>46.4</v>
      </c>
      <c r="B268" s="14" t="s">
        <v>659</v>
      </c>
      <c r="C268" s="4">
        <f>D268+E268</f>
        <v>3</v>
      </c>
      <c r="D268" s="8">
        <f>(F268+H268+J268)*2</f>
        <v>2</v>
      </c>
      <c r="E268" s="8">
        <f>5-RIGHT(G268,1)+5-RIGHT(I268,1)+5-RIGHT(K268,1)</f>
        <v>1</v>
      </c>
      <c r="F268" s="14">
        <v>1</v>
      </c>
      <c r="G268" s="15">
        <v>46.4</v>
      </c>
      <c r="H268" s="5">
        <v>0</v>
      </c>
      <c r="I268" s="5">
        <v>0.5</v>
      </c>
      <c r="J268" s="5">
        <v>0</v>
      </c>
      <c r="K268" s="5">
        <v>0.5</v>
      </c>
      <c r="L268" s="5">
        <v>0</v>
      </c>
      <c r="M268" s="5">
        <v>0.5</v>
      </c>
      <c r="Q268"/>
      <c r="U268" s="1" t="s">
        <v>825</v>
      </c>
      <c r="V268" t="s">
        <v>501</v>
      </c>
      <c r="W268" s="1" t="s">
        <v>259</v>
      </c>
      <c r="X268" s="16">
        <f>X267+1</f>
        <v>64</v>
      </c>
      <c r="Y268" s="1">
        <f>VLOOKUP(LEFT(W268,1),AA$1:AB$75,2)</f>
        <v>4</v>
      </c>
      <c r="Z268" s="1" t="str">
        <f t="shared" si="29"/>
        <v>64.4</v>
      </c>
      <c r="AD268" s="1"/>
    </row>
    <row r="269" spans="1:30">
      <c r="A269" s="1">
        <f>IF(M269=0.5,IF(K269=0.5,IF(I269=0.5,G269,I269),K269),M269)</f>
        <v>49.3</v>
      </c>
      <c r="B269" s="14" t="s">
        <v>774</v>
      </c>
      <c r="C269" s="4">
        <f>D269+E269</f>
        <v>4</v>
      </c>
      <c r="D269" s="8">
        <f>(F269+H269+J269)*2</f>
        <v>2</v>
      </c>
      <c r="E269" s="8">
        <f>5-RIGHT(G269,1)+5-RIGHT(I269,1)+5-RIGHT(K269,1)</f>
        <v>2</v>
      </c>
      <c r="F269" s="14">
        <v>1</v>
      </c>
      <c r="G269" s="15">
        <v>49.3</v>
      </c>
      <c r="H269" s="5">
        <v>0</v>
      </c>
      <c r="I269" s="5">
        <v>0.5</v>
      </c>
      <c r="J269" s="5">
        <v>0</v>
      </c>
      <c r="K269" s="5">
        <v>0.5</v>
      </c>
      <c r="L269" s="5">
        <v>0</v>
      </c>
      <c r="M269" s="5">
        <v>0.5</v>
      </c>
      <c r="Q269"/>
      <c r="U269" s="1" t="s">
        <v>831</v>
      </c>
      <c r="V269" t="s">
        <v>759</v>
      </c>
      <c r="W269" s="1" t="s">
        <v>258</v>
      </c>
      <c r="X269" s="16">
        <f>X268-1</f>
        <v>63</v>
      </c>
      <c r="Y269" s="1">
        <f>VLOOKUP(LEFT(W269,1),AA$1:AB$75,2)</f>
        <v>3</v>
      </c>
      <c r="Z269" s="1" t="str">
        <f t="shared" si="29"/>
        <v>63.3</v>
      </c>
      <c r="AD269" s="1"/>
    </row>
    <row r="270" spans="1:30">
      <c r="A270" s="1">
        <f>IF(M270=0.5,IF(K270=0.5,IF(I270=0.5,G270,I270),K270),M270)</f>
        <v>51.3</v>
      </c>
      <c r="B270" s="14" t="s">
        <v>776</v>
      </c>
      <c r="C270" s="4">
        <f>D270+E270</f>
        <v>4</v>
      </c>
      <c r="D270" s="8">
        <f>(F270+H270+J270)*2</f>
        <v>2</v>
      </c>
      <c r="E270" s="8">
        <f>5-RIGHT(G270,1)+5-RIGHT(I270,1)+5-RIGHT(K270,1)</f>
        <v>2</v>
      </c>
      <c r="F270" s="14">
        <v>1</v>
      </c>
      <c r="G270" s="15">
        <v>51.3</v>
      </c>
      <c r="H270" s="5">
        <v>0</v>
      </c>
      <c r="I270" s="5">
        <v>0.5</v>
      </c>
      <c r="J270" s="5">
        <v>0</v>
      </c>
      <c r="K270" s="5">
        <v>0.5</v>
      </c>
      <c r="L270" s="5">
        <v>0</v>
      </c>
      <c r="M270" s="5">
        <v>0.5</v>
      </c>
      <c r="Q270"/>
      <c r="U270" s="1" t="s">
        <v>830</v>
      </c>
      <c r="V270" t="s">
        <v>501</v>
      </c>
      <c r="W270" s="1" t="s">
        <v>257</v>
      </c>
      <c r="X270" s="16">
        <f>X269+1</f>
        <v>64</v>
      </c>
      <c r="Y270" s="1">
        <f>VLOOKUP(LEFT(W270,1),AA$1:AB$75,2)</f>
        <v>2</v>
      </c>
      <c r="Z270" s="1" t="str">
        <f t="shared" si="29"/>
        <v>64.2</v>
      </c>
      <c r="AD270" s="1"/>
    </row>
    <row r="271" spans="1:30">
      <c r="A271" s="1">
        <f>IF(M271=0.5,IF(K271=0.5,IF(I271=0.5,G271,I271),K271),M271)</f>
        <v>53.2</v>
      </c>
      <c r="B271" s="14" t="s">
        <v>427</v>
      </c>
      <c r="C271" s="4">
        <f>D271+E271</f>
        <v>5</v>
      </c>
      <c r="D271" s="8">
        <f>(F271+H271+J271)*2</f>
        <v>2</v>
      </c>
      <c r="E271" s="8">
        <f>5-RIGHT(G271,1)+5-RIGHT(I271,1)+5-RIGHT(K271,1)</f>
        <v>3</v>
      </c>
      <c r="F271" s="14">
        <v>1</v>
      </c>
      <c r="G271" s="15">
        <v>53.2</v>
      </c>
      <c r="H271" s="5">
        <v>0</v>
      </c>
      <c r="I271" s="5">
        <v>0.5</v>
      </c>
      <c r="J271" s="5">
        <v>0</v>
      </c>
      <c r="K271" s="5">
        <v>0.5</v>
      </c>
      <c r="L271" s="5">
        <v>0</v>
      </c>
      <c r="M271" s="5">
        <v>0.5</v>
      </c>
      <c r="Q271"/>
      <c r="U271" s="1" t="s">
        <v>828</v>
      </c>
      <c r="V271" t="s">
        <v>944</v>
      </c>
      <c r="W271" s="1" t="s">
        <v>260</v>
      </c>
      <c r="X271" s="16">
        <f>X270-3</f>
        <v>61</v>
      </c>
      <c r="Y271" s="1">
        <f>VLOOKUP(LEFT(W271,1),AA$1:AB$75,2)</f>
        <v>1</v>
      </c>
      <c r="Z271" s="1" t="str">
        <f t="shared" si="29"/>
        <v>61.1</v>
      </c>
      <c r="AD271" s="1"/>
    </row>
    <row r="272" spans="1:30">
      <c r="A272" s="1">
        <f>IF(M272=0.5,IF(K272=0.5,IF(I272=0.5,G272,I272),K272),M272)</f>
        <v>53.4</v>
      </c>
      <c r="B272" s="14" t="s">
        <v>752</v>
      </c>
      <c r="C272" s="4">
        <f>D272+E272</f>
        <v>3</v>
      </c>
      <c r="D272" s="8">
        <f>(F272+H272+J272)*2</f>
        <v>2</v>
      </c>
      <c r="E272" s="8">
        <f>5-RIGHT(G272,1)+5-RIGHT(I272,1)+5-RIGHT(K272,1)</f>
        <v>1</v>
      </c>
      <c r="F272" s="14">
        <v>1</v>
      </c>
      <c r="G272" s="15">
        <v>53.4</v>
      </c>
      <c r="H272" s="5">
        <v>0</v>
      </c>
      <c r="I272" s="5">
        <v>0.5</v>
      </c>
      <c r="J272" s="5">
        <v>0</v>
      </c>
      <c r="K272" s="5">
        <v>0.5</v>
      </c>
      <c r="L272" s="5">
        <v>0</v>
      </c>
      <c r="M272" s="5">
        <v>0.5</v>
      </c>
      <c r="Q272"/>
      <c r="U272" s="1" t="s">
        <v>829</v>
      </c>
      <c r="V272" t="s">
        <v>501</v>
      </c>
      <c r="W272" s="1" t="s">
        <v>259</v>
      </c>
      <c r="X272" s="16">
        <f t="shared" ref="X272" si="37">X271+1</f>
        <v>62</v>
      </c>
      <c r="Y272" s="1">
        <f>VLOOKUP(LEFT(W272,1),AA$1:AB$75,2)</f>
        <v>4</v>
      </c>
      <c r="Z272" s="1" t="str">
        <f t="shared" si="29"/>
        <v>62.4</v>
      </c>
      <c r="AD272" s="1"/>
    </row>
    <row r="273" spans="1:30">
      <c r="A273" s="1">
        <f>IF(M273=0.5,IF(K273=0.5,IF(I273=0.5,G273,I273),K273),M273)</f>
        <v>54.4</v>
      </c>
      <c r="B273" s="14" t="s">
        <v>783</v>
      </c>
      <c r="C273" s="4">
        <f>D273+E273</f>
        <v>3</v>
      </c>
      <c r="D273" s="8">
        <f>(F273+H273+J273)*2</f>
        <v>2</v>
      </c>
      <c r="E273" s="8">
        <f>5-RIGHT(G273,1)+5-RIGHT(I273,1)+5-RIGHT(K273,1)</f>
        <v>1</v>
      </c>
      <c r="F273" s="14">
        <v>1</v>
      </c>
      <c r="G273" s="15">
        <v>54.4</v>
      </c>
      <c r="H273" s="5">
        <v>0</v>
      </c>
      <c r="I273" s="5">
        <v>0.5</v>
      </c>
      <c r="J273" s="5">
        <v>0</v>
      </c>
      <c r="K273" s="5">
        <v>0.5</v>
      </c>
      <c r="L273" s="5">
        <v>0</v>
      </c>
      <c r="M273" s="5">
        <v>0.5</v>
      </c>
      <c r="Q273"/>
      <c r="AD273" s="1"/>
    </row>
    <row r="274" spans="1:30">
      <c r="A274" s="1">
        <f>IF(M274=0.5,IF(K274=0.5,IF(I274=0.5,G274,I274),K274),M274)</f>
        <v>56.4</v>
      </c>
      <c r="B274" s="14" t="s">
        <v>914</v>
      </c>
      <c r="C274" s="4">
        <f>D274+E274</f>
        <v>3</v>
      </c>
      <c r="D274" s="8">
        <f>(F274+H274+J274)*2</f>
        <v>2</v>
      </c>
      <c r="E274" s="8">
        <f>5-RIGHT(G274,1)+5-RIGHT(I274,1)+5-RIGHT(K274,1)</f>
        <v>1</v>
      </c>
      <c r="F274" s="14">
        <v>1</v>
      </c>
      <c r="G274" s="15">
        <v>56.4</v>
      </c>
      <c r="H274" s="5">
        <v>0</v>
      </c>
      <c r="I274" s="5">
        <v>0.5</v>
      </c>
      <c r="J274" s="5">
        <v>0</v>
      </c>
      <c r="K274" s="5">
        <v>0.5</v>
      </c>
      <c r="L274" s="5">
        <v>0</v>
      </c>
      <c r="M274" s="5">
        <v>0.5</v>
      </c>
      <c r="Q274"/>
      <c r="AD274" s="1"/>
    </row>
    <row r="275" spans="1:30">
      <c r="A275" s="1">
        <f>IF(M275=0.5,IF(K275=0.5,IF(I275=0.5,G275,I275),K275),M275)</f>
        <v>43.3</v>
      </c>
      <c r="B275" s="14" t="s">
        <v>902</v>
      </c>
      <c r="C275" s="4">
        <f>D275+E275</f>
        <v>14</v>
      </c>
      <c r="D275" s="8">
        <f>(F275+H275+J275)*2</f>
        <v>12</v>
      </c>
      <c r="E275" s="8">
        <f>5-RIGHT(G275,1)+5-RIGHT(I275,1)+5-RIGHT(K275,1)</f>
        <v>2</v>
      </c>
      <c r="F275" s="5">
        <v>0</v>
      </c>
      <c r="G275" s="5">
        <v>0.5</v>
      </c>
      <c r="H275" s="5">
        <v>0</v>
      </c>
      <c r="I275" s="5">
        <v>0.5</v>
      </c>
      <c r="J275" s="14">
        <v>6</v>
      </c>
      <c r="K275" s="15">
        <v>44.3</v>
      </c>
      <c r="L275" s="15">
        <v>2</v>
      </c>
      <c r="M275" s="15">
        <v>43.3</v>
      </c>
      <c r="Q275"/>
      <c r="AD275" s="1"/>
    </row>
    <row r="276" spans="1:30">
      <c r="A276" s="1">
        <f>IF(M276=0.5,IF(K276=0.5,IF(I276=0.5,G276,I276),K276),M276)</f>
        <v>21.2</v>
      </c>
      <c r="B276" s="2" t="s">
        <v>898</v>
      </c>
      <c r="C276" s="4">
        <f>D276+E276</f>
        <v>9</v>
      </c>
      <c r="D276" s="8">
        <f>(F276+H276+J276)*2</f>
        <v>6</v>
      </c>
      <c r="E276" s="8">
        <f>5-RIGHT(G276,1)+5-RIGHT(I276,1)+5-RIGHT(K276,1)</f>
        <v>3</v>
      </c>
      <c r="F276" s="5">
        <v>0</v>
      </c>
      <c r="G276" s="5">
        <v>0.5</v>
      </c>
      <c r="H276" s="5">
        <v>0</v>
      </c>
      <c r="I276" s="5">
        <v>0.5</v>
      </c>
      <c r="J276" s="15">
        <v>3</v>
      </c>
      <c r="K276" s="15">
        <v>21.2</v>
      </c>
      <c r="L276" s="15">
        <v>4</v>
      </c>
      <c r="M276" s="15">
        <v>21.2</v>
      </c>
      <c r="Q276"/>
      <c r="AD276" s="1"/>
    </row>
    <row r="277" spans="1:30">
      <c r="A277" s="1">
        <f>IF(M277=0.5,IF(K277=0.5,IF(I277=0.5,G277,I277),K277),M277)</f>
        <v>48.3</v>
      </c>
      <c r="B277" s="14" t="s">
        <v>907</v>
      </c>
      <c r="C277" s="4">
        <f>D277+E277</f>
        <v>6</v>
      </c>
      <c r="D277" s="8">
        <f>(F277+H277+J277)*2</f>
        <v>4</v>
      </c>
      <c r="E277" s="8">
        <f>5-RIGHT(G277,1)+5-RIGHT(I277,1)+5-RIGHT(K277,1)</f>
        <v>2</v>
      </c>
      <c r="F277" s="5">
        <v>0</v>
      </c>
      <c r="G277" s="5">
        <v>0.5</v>
      </c>
      <c r="H277" s="5">
        <v>0</v>
      </c>
      <c r="I277" s="5">
        <v>0.5</v>
      </c>
      <c r="J277" s="14">
        <v>2</v>
      </c>
      <c r="K277" s="15">
        <v>50.3</v>
      </c>
      <c r="L277" s="15">
        <v>3</v>
      </c>
      <c r="M277" s="15">
        <v>48.3</v>
      </c>
      <c r="Q277"/>
      <c r="AD277" s="1"/>
    </row>
    <row r="278" spans="1:30">
      <c r="A278" s="1">
        <f>IF(M278=0.5,IF(K278=0.5,IF(I278=0.5,G278,I278),K278),M278)</f>
        <v>5.2</v>
      </c>
      <c r="B278" s="14" t="s">
        <v>897</v>
      </c>
      <c r="C278" s="4">
        <f>D278+E278</f>
        <v>5</v>
      </c>
      <c r="D278" s="8">
        <f>(F278+H278+J278)*2</f>
        <v>4</v>
      </c>
      <c r="E278" s="8">
        <f>5-RIGHT(G278,1)+5-RIGHT(I278,1)+5-RIGHT(K278,1)</f>
        <v>1</v>
      </c>
      <c r="F278" s="5">
        <v>0</v>
      </c>
      <c r="G278" s="5">
        <v>0.5</v>
      </c>
      <c r="H278" s="5">
        <v>0</v>
      </c>
      <c r="I278" s="5">
        <v>0.5</v>
      </c>
      <c r="J278" s="15">
        <v>2</v>
      </c>
      <c r="K278" s="15">
        <v>5.4</v>
      </c>
      <c r="L278" s="15">
        <v>3</v>
      </c>
      <c r="M278" s="15">
        <v>5.2</v>
      </c>
      <c r="Q278"/>
      <c r="AD278" s="1"/>
    </row>
    <row r="279" spans="1:30">
      <c r="A279" s="1">
        <f>IF(M279=0.5,IF(K279=0.5,IF(I279=0.5,G279,I279),K279),M279)</f>
        <v>1.4</v>
      </c>
      <c r="B279" s="14" t="s">
        <v>895</v>
      </c>
      <c r="C279" s="4">
        <f>D279+E279</f>
        <v>8</v>
      </c>
      <c r="D279" s="8">
        <f>(F279+H279+J279)*2</f>
        <v>4</v>
      </c>
      <c r="E279" s="8">
        <f>5-RIGHT(G279,1)+5-RIGHT(I279,1)+5-RIGHT(K279,1)</f>
        <v>4</v>
      </c>
      <c r="F279" s="5">
        <v>0</v>
      </c>
      <c r="G279" s="5">
        <v>0.5</v>
      </c>
      <c r="H279" s="5">
        <v>0</v>
      </c>
      <c r="I279" s="5">
        <v>0.5</v>
      </c>
      <c r="J279" s="14">
        <v>2</v>
      </c>
      <c r="K279" s="15">
        <v>1.1000000000000001</v>
      </c>
      <c r="L279" s="15">
        <v>2</v>
      </c>
      <c r="M279" s="15">
        <v>1.4</v>
      </c>
      <c r="Q279"/>
      <c r="AD279" s="1"/>
    </row>
    <row r="280" spans="1:30">
      <c r="A280" s="1">
        <f>IF(M280=0.5,IF(K280=0.5,IF(I280=0.5,G280,I280),K280),M280)</f>
        <v>50.3</v>
      </c>
      <c r="B280" s="14" t="s">
        <v>910</v>
      </c>
      <c r="C280" s="4">
        <f>D280+E280</f>
        <v>6</v>
      </c>
      <c r="D280" s="8">
        <f>(F280+H280+J280)*2</f>
        <v>4</v>
      </c>
      <c r="E280" s="8">
        <f>5-RIGHT(G280,1)+5-RIGHT(I280,1)+5-RIGHT(K280,1)</f>
        <v>2</v>
      </c>
      <c r="F280" s="5">
        <v>0</v>
      </c>
      <c r="G280" s="5">
        <v>0.5</v>
      </c>
      <c r="H280" s="5">
        <v>0</v>
      </c>
      <c r="I280" s="5">
        <v>0.5</v>
      </c>
      <c r="J280" s="14">
        <v>2</v>
      </c>
      <c r="K280" s="15">
        <v>52.3</v>
      </c>
      <c r="L280" s="14">
        <v>1</v>
      </c>
      <c r="M280" s="15">
        <v>50.3</v>
      </c>
      <c r="Q280"/>
      <c r="AD280" s="1"/>
    </row>
    <row r="281" spans="1:30">
      <c r="A281" s="1">
        <f>IF(M281=0.5,IF(K281=0.5,IF(I281=0.5,G281,I281),K281),M281)</f>
        <v>46.4</v>
      </c>
      <c r="B281" s="14" t="s">
        <v>903</v>
      </c>
      <c r="C281" s="4">
        <f>D281+E281</f>
        <v>7</v>
      </c>
      <c r="D281" s="8">
        <f>(F281+H281+J281)*2</f>
        <v>4</v>
      </c>
      <c r="E281" s="8">
        <f>5-RIGHT(G281,1)+5-RIGHT(I281,1)+5-RIGHT(K281,1)</f>
        <v>3</v>
      </c>
      <c r="F281" s="5">
        <v>0</v>
      </c>
      <c r="G281" s="5">
        <v>0.5</v>
      </c>
      <c r="H281" s="5">
        <v>0</v>
      </c>
      <c r="I281" s="5">
        <v>0.5</v>
      </c>
      <c r="J281" s="14">
        <v>2</v>
      </c>
      <c r="K281" s="15">
        <v>47.2</v>
      </c>
      <c r="L281" s="15">
        <v>1</v>
      </c>
      <c r="M281" s="15">
        <v>46.4</v>
      </c>
      <c r="Q281"/>
      <c r="AD281" s="1"/>
    </row>
    <row r="282" spans="1:30">
      <c r="A282" s="1">
        <f>IF(M282=0.5,IF(K282=0.5,IF(I282=0.5,G282,I282),K282),M282)</f>
        <v>11.4</v>
      </c>
      <c r="B282" s="2" t="s">
        <v>893</v>
      </c>
      <c r="C282" s="4">
        <f>D282+E282</f>
        <v>5</v>
      </c>
      <c r="D282" s="8">
        <f>(F282+H282+J282)*2</f>
        <v>4</v>
      </c>
      <c r="E282" s="8">
        <f>5-RIGHT(G282,1)+5-RIGHT(I282,1)+5-RIGHT(K282,1)</f>
        <v>1</v>
      </c>
      <c r="F282" s="5">
        <v>0</v>
      </c>
      <c r="G282" s="5">
        <v>0.5</v>
      </c>
      <c r="H282" s="5">
        <v>0</v>
      </c>
      <c r="I282" s="5">
        <v>0.5</v>
      </c>
      <c r="J282" s="15">
        <v>2</v>
      </c>
      <c r="K282" s="15">
        <v>11.4</v>
      </c>
      <c r="L282" s="15">
        <v>1</v>
      </c>
      <c r="M282" s="15">
        <v>11.4</v>
      </c>
      <c r="Q282"/>
      <c r="AD282" s="1"/>
    </row>
    <row r="283" spans="1:30">
      <c r="A283" s="1">
        <f>IF(M283=0.5,IF(K283=0.5,IF(I283=0.5,G283,I283),K283),M283)</f>
        <v>57.4</v>
      </c>
      <c r="B283" s="14" t="s">
        <v>911</v>
      </c>
      <c r="C283" s="4">
        <f>D283+E283</f>
        <v>5</v>
      </c>
      <c r="D283" s="8">
        <f>(F283+H283+J283)*2</f>
        <v>4</v>
      </c>
      <c r="E283" s="8">
        <f>5-RIGHT(G283,1)+5-RIGHT(I283,1)+5-RIGHT(K283,1)</f>
        <v>1</v>
      </c>
      <c r="F283" s="5">
        <v>0</v>
      </c>
      <c r="G283" s="5">
        <v>0.5</v>
      </c>
      <c r="H283" s="5">
        <v>0</v>
      </c>
      <c r="I283" s="5">
        <v>0.5</v>
      </c>
      <c r="J283" s="14">
        <v>2</v>
      </c>
      <c r="K283" s="15">
        <v>57.4</v>
      </c>
      <c r="L283" s="5">
        <v>0</v>
      </c>
      <c r="M283" s="5">
        <v>0.5</v>
      </c>
      <c r="Q283"/>
      <c r="AD283" s="1"/>
    </row>
    <row r="284" spans="1:30">
      <c r="A284" s="1">
        <f>IF(M284=0.5,IF(K284=0.5,IF(I284=0.5,G284,I284),K284),M284)</f>
        <v>9.1999999999999993</v>
      </c>
      <c r="B284" s="14" t="s">
        <v>890</v>
      </c>
      <c r="C284" s="4">
        <f>D284+E284</f>
        <v>7</v>
      </c>
      <c r="D284" s="8">
        <f>(F284+H284+J284)*2</f>
        <v>4</v>
      </c>
      <c r="E284" s="8">
        <f>5-RIGHT(G284,1)+5-RIGHT(I284,1)+5-RIGHT(K284,1)</f>
        <v>3</v>
      </c>
      <c r="F284" s="5">
        <v>0</v>
      </c>
      <c r="G284" s="5">
        <v>0.5</v>
      </c>
      <c r="H284" s="5">
        <v>0</v>
      </c>
      <c r="I284" s="5">
        <v>0.5</v>
      </c>
      <c r="J284" s="14">
        <v>2</v>
      </c>
      <c r="K284" s="15">
        <v>9.1999999999999993</v>
      </c>
      <c r="L284" s="5">
        <v>0</v>
      </c>
      <c r="M284" s="5">
        <v>0.5</v>
      </c>
      <c r="Q284"/>
      <c r="AD284" s="1"/>
    </row>
    <row r="285" spans="1:30">
      <c r="A285" s="1">
        <f>IF(M285=0.5,IF(K285=0.5,IF(I285=0.5,G285,I285),K285),M285)</f>
        <v>42.2</v>
      </c>
      <c r="B285" s="2" t="s">
        <v>905</v>
      </c>
      <c r="C285" s="4">
        <f>D285+E285</f>
        <v>4</v>
      </c>
      <c r="D285" s="8">
        <f>(F285+H285+J285)*2</f>
        <v>2</v>
      </c>
      <c r="E285" s="8">
        <f>5-RIGHT(G285,1)+5-RIGHT(I285,1)+5-RIGHT(K285,1)</f>
        <v>2</v>
      </c>
      <c r="F285" s="5">
        <v>0</v>
      </c>
      <c r="G285" s="5">
        <v>0.5</v>
      </c>
      <c r="H285" s="5">
        <v>0</v>
      </c>
      <c r="I285" s="5">
        <v>0.5</v>
      </c>
      <c r="J285" s="14">
        <v>1</v>
      </c>
      <c r="K285" s="15">
        <v>43.3</v>
      </c>
      <c r="L285" s="15">
        <v>2</v>
      </c>
      <c r="M285" s="15">
        <v>42.2</v>
      </c>
      <c r="Q285"/>
      <c r="AD285" s="1"/>
    </row>
    <row r="286" spans="1:30">
      <c r="A286" s="1">
        <f>IF(M286=0.5,IF(K286=0.5,IF(I286=0.5,G286,I286),K286),M286)</f>
        <v>49.4</v>
      </c>
      <c r="B286" s="14" t="s">
        <v>909</v>
      </c>
      <c r="C286" s="4">
        <f>D286+E286</f>
        <v>5</v>
      </c>
      <c r="D286" s="8">
        <f>(F286+H286+J286)*2</f>
        <v>2</v>
      </c>
      <c r="E286" s="8">
        <f>5-RIGHT(G286,1)+5-RIGHT(I286,1)+5-RIGHT(K286,1)</f>
        <v>3</v>
      </c>
      <c r="F286" s="5">
        <v>0</v>
      </c>
      <c r="G286" s="5">
        <v>0.5</v>
      </c>
      <c r="H286" s="5">
        <v>0</v>
      </c>
      <c r="I286" s="5">
        <v>0.5</v>
      </c>
      <c r="J286" s="14">
        <v>1</v>
      </c>
      <c r="K286" s="15">
        <v>51.2</v>
      </c>
      <c r="L286" s="14">
        <v>1</v>
      </c>
      <c r="M286" s="15">
        <v>49.4</v>
      </c>
      <c r="Q286"/>
      <c r="AD286" s="1"/>
    </row>
    <row r="287" spans="1:30">
      <c r="A287" s="1">
        <f>IF(M287=0.5,IF(K287=0.5,IF(I287=0.5,G287,I287),K287),M287)</f>
        <v>26.4</v>
      </c>
      <c r="B287" s="14" t="s">
        <v>900</v>
      </c>
      <c r="C287" s="4">
        <f>D287+E287</f>
        <v>3</v>
      </c>
      <c r="D287" s="8">
        <f>(F287+H287+J287)*2</f>
        <v>2</v>
      </c>
      <c r="E287" s="8">
        <f>5-RIGHT(G287,1)+5-RIGHT(I287,1)+5-RIGHT(K287,1)</f>
        <v>1</v>
      </c>
      <c r="F287" s="5">
        <v>0</v>
      </c>
      <c r="G287" s="5">
        <v>0.5</v>
      </c>
      <c r="H287" s="5">
        <v>0</v>
      </c>
      <c r="I287" s="5">
        <v>0.5</v>
      </c>
      <c r="J287" s="14">
        <v>1</v>
      </c>
      <c r="K287" s="15">
        <v>26.4</v>
      </c>
      <c r="L287" s="15">
        <v>1</v>
      </c>
      <c r="M287" s="15">
        <v>26.4</v>
      </c>
      <c r="Q287"/>
      <c r="AD287" s="1"/>
    </row>
    <row r="288" spans="1:30">
      <c r="A288" s="1">
        <f>IF(M288=0.5,IF(K288=0.5,IF(I288=0.5,G288,I288),K288),M288)</f>
        <v>25.4</v>
      </c>
      <c r="B288" s="14" t="s">
        <v>899</v>
      </c>
      <c r="C288" s="4">
        <f>D288+E288</f>
        <v>3</v>
      </c>
      <c r="D288" s="8">
        <f>(F288+H288+J288)*2</f>
        <v>2</v>
      </c>
      <c r="E288" s="8">
        <f>5-RIGHT(G288,1)+5-RIGHT(I288,1)+5-RIGHT(K288,1)</f>
        <v>1</v>
      </c>
      <c r="F288" s="5">
        <v>0</v>
      </c>
      <c r="G288" s="5">
        <v>0.5</v>
      </c>
      <c r="H288" s="5">
        <v>0</v>
      </c>
      <c r="I288" s="5">
        <v>0.5</v>
      </c>
      <c r="J288" s="14">
        <v>1</v>
      </c>
      <c r="K288" s="15">
        <v>25.4</v>
      </c>
      <c r="L288" s="15">
        <v>1</v>
      </c>
      <c r="M288" s="15">
        <v>25.4</v>
      </c>
      <c r="Q288"/>
      <c r="AD288" s="1"/>
    </row>
    <row r="289" spans="1:30">
      <c r="A289" s="1">
        <f>IF(M289=0.5,IF(K289=0.5,IF(I289=0.5,G289,I289),K289),M289)</f>
        <v>49.4</v>
      </c>
      <c r="B289" s="14" t="s">
        <v>908</v>
      </c>
      <c r="C289" s="4">
        <f>D289+E289</f>
        <v>3</v>
      </c>
      <c r="D289" s="8">
        <f>(F289+H289+J289)*2</f>
        <v>2</v>
      </c>
      <c r="E289" s="8">
        <f>5-RIGHT(G289,1)+5-RIGHT(I289,1)+5-RIGHT(K289,1)</f>
        <v>1</v>
      </c>
      <c r="F289" s="5">
        <v>0</v>
      </c>
      <c r="G289" s="5">
        <v>0.5</v>
      </c>
      <c r="H289" s="5">
        <v>0</v>
      </c>
      <c r="I289" s="5">
        <v>0.5</v>
      </c>
      <c r="J289" s="14">
        <v>1</v>
      </c>
      <c r="K289" s="15">
        <v>49.4</v>
      </c>
      <c r="L289" s="5">
        <v>0</v>
      </c>
      <c r="M289" s="5">
        <v>0.5</v>
      </c>
      <c r="Q289"/>
      <c r="AD289" s="1"/>
    </row>
    <row r="290" spans="1:30">
      <c r="A290" s="1">
        <f>IF(M290=0.5,IF(K290=0.5,IF(I290=0.5,G290,I290),K290),M290)</f>
        <v>44.4</v>
      </c>
      <c r="B290" s="14" t="s">
        <v>904</v>
      </c>
      <c r="C290" s="4">
        <f>D290+E290</f>
        <v>3</v>
      </c>
      <c r="D290" s="8">
        <f>(F290+H290+J290)*2</f>
        <v>2</v>
      </c>
      <c r="E290" s="8">
        <f>5-RIGHT(G290,1)+5-RIGHT(I290,1)+5-RIGHT(K290,1)</f>
        <v>1</v>
      </c>
      <c r="F290" s="5">
        <v>0</v>
      </c>
      <c r="G290" s="5">
        <v>0.5</v>
      </c>
      <c r="H290" s="5">
        <v>0</v>
      </c>
      <c r="I290" s="5">
        <v>0.5</v>
      </c>
      <c r="J290" s="14">
        <v>1</v>
      </c>
      <c r="K290" s="15">
        <v>44.4</v>
      </c>
      <c r="L290" s="5">
        <v>0</v>
      </c>
      <c r="M290" s="5">
        <v>0.5</v>
      </c>
      <c r="Q290"/>
      <c r="AD290" s="1"/>
    </row>
    <row r="291" spans="1:30">
      <c r="A291" s="1">
        <f>IF(M291=0.5,IF(K291=0.5,IF(I291=0.5,G291,I291),K291),M291)</f>
        <v>42.3</v>
      </c>
      <c r="B291" s="14" t="s">
        <v>901</v>
      </c>
      <c r="C291" s="4">
        <f>D291+E291</f>
        <v>4</v>
      </c>
      <c r="D291" s="8">
        <f>(F291+H291+J291)*2</f>
        <v>2</v>
      </c>
      <c r="E291" s="8">
        <f>5-RIGHT(G291,1)+5-RIGHT(I291,1)+5-RIGHT(K291,1)</f>
        <v>2</v>
      </c>
      <c r="F291" s="5">
        <v>0</v>
      </c>
      <c r="G291" s="5">
        <v>0.5</v>
      </c>
      <c r="H291" s="5">
        <v>0</v>
      </c>
      <c r="I291" s="5">
        <v>0.5</v>
      </c>
      <c r="J291" s="14">
        <v>1</v>
      </c>
      <c r="K291" s="15">
        <v>42.3</v>
      </c>
      <c r="L291" s="5">
        <v>0</v>
      </c>
      <c r="M291" s="5">
        <v>0.5</v>
      </c>
      <c r="Q291"/>
      <c r="AD291" s="1"/>
    </row>
    <row r="292" spans="1:30">
      <c r="A292" s="1">
        <f>IF(M292=0.5,IF(K292=0.5,IF(I292=0.5,G292,I292),K292),M292)</f>
        <v>34.4</v>
      </c>
      <c r="B292" s="14" t="s">
        <v>906</v>
      </c>
      <c r="C292" s="4">
        <f>D292+E292</f>
        <v>3</v>
      </c>
      <c r="D292" s="8">
        <f>(F292+H292+J292)*2</f>
        <v>2</v>
      </c>
      <c r="E292" s="8">
        <f>5-RIGHT(G292,1)+5-RIGHT(I292,1)+5-RIGHT(K292,1)</f>
        <v>1</v>
      </c>
      <c r="F292" s="5">
        <v>0</v>
      </c>
      <c r="G292" s="5">
        <v>0.5</v>
      </c>
      <c r="H292" s="5">
        <v>0</v>
      </c>
      <c r="I292" s="5">
        <v>0.5</v>
      </c>
      <c r="J292" s="14">
        <v>1</v>
      </c>
      <c r="K292" s="15">
        <v>34.4</v>
      </c>
      <c r="L292" s="5">
        <v>0</v>
      </c>
      <c r="M292" s="5">
        <v>0.5</v>
      </c>
      <c r="Q292"/>
      <c r="AD292" s="1"/>
    </row>
    <row r="293" spans="1:30">
      <c r="A293" s="1">
        <f>IF(M293=0.5,IF(K293=0.5,IF(I293=0.5,G293,I293),K293),M293)</f>
        <v>12.3</v>
      </c>
      <c r="B293" s="14" t="s">
        <v>892</v>
      </c>
      <c r="C293" s="4">
        <f>D293+E293</f>
        <v>4</v>
      </c>
      <c r="D293" s="8">
        <f>(F293+H293+J293)*2</f>
        <v>2</v>
      </c>
      <c r="E293" s="8">
        <f>5-RIGHT(G293,1)+5-RIGHT(I293,1)+5-RIGHT(K293,1)</f>
        <v>2</v>
      </c>
      <c r="F293" s="5">
        <v>0</v>
      </c>
      <c r="G293" s="5">
        <v>0.5</v>
      </c>
      <c r="H293" s="5">
        <v>0</v>
      </c>
      <c r="I293" s="5">
        <v>0.5</v>
      </c>
      <c r="J293" s="14">
        <v>1</v>
      </c>
      <c r="K293" s="15">
        <v>12.3</v>
      </c>
      <c r="L293" s="5">
        <v>0</v>
      </c>
      <c r="M293" s="5">
        <v>0.5</v>
      </c>
      <c r="Q293"/>
      <c r="AD293" s="1"/>
    </row>
    <row r="294" spans="1:30">
      <c r="A294" s="1">
        <f>IF(M294=0.5,IF(K294=0.5,IF(I294=0.5,G294,I294),K294),M294)</f>
        <v>1.1000000000000001</v>
      </c>
      <c r="B294" s="14" t="s">
        <v>543</v>
      </c>
      <c r="C294" s="4">
        <f>D294+E294</f>
        <v>0</v>
      </c>
      <c r="D294" s="8">
        <f>(F294+H294+J294)*2</f>
        <v>0</v>
      </c>
      <c r="E294" s="8">
        <f>5-RIGHT(G294,1)+5-RIGHT(I294,1)+5-RIGHT(K294,1)</f>
        <v>0</v>
      </c>
      <c r="F294" s="5">
        <v>0</v>
      </c>
      <c r="G294" s="5">
        <v>0.5</v>
      </c>
      <c r="H294" s="5">
        <v>0</v>
      </c>
      <c r="I294" s="5">
        <v>0.5</v>
      </c>
      <c r="J294" s="5">
        <v>0</v>
      </c>
      <c r="K294" s="5">
        <v>0.5</v>
      </c>
      <c r="L294" s="15">
        <v>7</v>
      </c>
      <c r="M294" s="15">
        <v>1.1000000000000001</v>
      </c>
      <c r="Q294"/>
      <c r="AD294" s="1"/>
    </row>
    <row r="295" spans="1:30">
      <c r="A295" s="1">
        <f>IF(M295=0.5,IF(K295=0.5,IF(I295=0.5,G295,I295),K295),M295)</f>
        <v>16.2</v>
      </c>
      <c r="B295" s="14" t="s">
        <v>198</v>
      </c>
      <c r="C295" s="4">
        <f>D295+E295</f>
        <v>0</v>
      </c>
      <c r="D295" s="8">
        <f>(F295+H295+J295)*2</f>
        <v>0</v>
      </c>
      <c r="E295" s="8">
        <f>5-RIGHT(G295,1)+5-RIGHT(I295,1)+5-RIGHT(K295,1)</f>
        <v>0</v>
      </c>
      <c r="F295" s="5">
        <v>0</v>
      </c>
      <c r="G295" s="5">
        <v>0.5</v>
      </c>
      <c r="H295" s="5">
        <v>0</v>
      </c>
      <c r="I295" s="5">
        <v>0.5</v>
      </c>
      <c r="J295" s="5">
        <v>0</v>
      </c>
      <c r="K295" s="5">
        <v>0.5</v>
      </c>
      <c r="L295" s="15">
        <v>6</v>
      </c>
      <c r="M295" s="15">
        <v>16.2</v>
      </c>
      <c r="Q295"/>
      <c r="AD295" s="1"/>
    </row>
    <row r="296" spans="1:30">
      <c r="A296" s="1">
        <f>IF(M296=0.5,IF(K296=0.5,IF(I296=0.5,G296,I296),K296),M296)</f>
        <v>48.1</v>
      </c>
      <c r="B296" s="2" t="s">
        <v>297</v>
      </c>
      <c r="C296" s="4">
        <f>D296+E296</f>
        <v>0</v>
      </c>
      <c r="D296" s="8">
        <f>(F296+H296+J296)*2</f>
        <v>0</v>
      </c>
      <c r="E296" s="8">
        <f>5-RIGHT(G296,1)+5-RIGHT(I296,1)+5-RIGHT(K296,1)</f>
        <v>0</v>
      </c>
      <c r="F296" s="5">
        <v>0</v>
      </c>
      <c r="G296" s="5">
        <v>0.5</v>
      </c>
      <c r="H296" s="5">
        <v>0</v>
      </c>
      <c r="I296" s="5">
        <v>0.5</v>
      </c>
      <c r="J296" s="5">
        <v>0</v>
      </c>
      <c r="K296" s="5">
        <v>0.5</v>
      </c>
      <c r="L296" s="15">
        <v>5</v>
      </c>
      <c r="M296" s="15">
        <v>48.1</v>
      </c>
      <c r="Q296"/>
      <c r="AD296" s="1"/>
    </row>
    <row r="297" spans="1:30">
      <c r="A297" s="1">
        <f>IF(M297=0.5,IF(K297=0.5,IF(I297=0.5,G297,I297),K297),M297)</f>
        <v>16.100000000000001</v>
      </c>
      <c r="B297" s="2" t="s">
        <v>23</v>
      </c>
      <c r="C297" s="4">
        <f>D297+E297</f>
        <v>0</v>
      </c>
      <c r="D297" s="8">
        <f>(F297+H297+J297)*2</f>
        <v>0</v>
      </c>
      <c r="E297" s="8">
        <f>5-RIGHT(G297,1)+5-RIGHT(I297,1)+5-RIGHT(K297,1)</f>
        <v>0</v>
      </c>
      <c r="F297" s="5">
        <v>0</v>
      </c>
      <c r="G297" s="5">
        <v>0.5</v>
      </c>
      <c r="H297" s="5">
        <v>0</v>
      </c>
      <c r="I297" s="5">
        <v>0.5</v>
      </c>
      <c r="J297" s="5">
        <v>0</v>
      </c>
      <c r="K297" s="5">
        <v>0.5</v>
      </c>
      <c r="L297" s="15">
        <v>5</v>
      </c>
      <c r="M297" s="15">
        <v>16.100000000000001</v>
      </c>
      <c r="Q297"/>
      <c r="AD297" s="1"/>
    </row>
    <row r="298" spans="1:30">
      <c r="A298" s="1">
        <f>IF(M298=0.5,IF(K298=0.5,IF(I298=0.5,G298,I298),K298),M298)</f>
        <v>60.1</v>
      </c>
      <c r="B298" s="2" t="s">
        <v>945</v>
      </c>
      <c r="C298" s="4">
        <f>D298+E298</f>
        <v>0</v>
      </c>
      <c r="D298" s="8">
        <f>(F298+H298+J298)*2</f>
        <v>0</v>
      </c>
      <c r="E298" s="8">
        <f>5-RIGHT(G298,1)+5-RIGHT(I298,1)+5-RIGHT(K298,1)</f>
        <v>0</v>
      </c>
      <c r="F298" s="5">
        <v>0</v>
      </c>
      <c r="G298" s="5">
        <v>0.5</v>
      </c>
      <c r="H298" s="5">
        <v>0</v>
      </c>
      <c r="I298" s="5">
        <v>0.5</v>
      </c>
      <c r="J298" s="5">
        <v>0</v>
      </c>
      <c r="K298" s="5">
        <v>0.5</v>
      </c>
      <c r="L298" s="14">
        <v>4</v>
      </c>
      <c r="M298" s="15">
        <v>60.1</v>
      </c>
      <c r="Q298"/>
      <c r="AD298" s="1"/>
    </row>
    <row r="299" spans="1:30">
      <c r="A299" s="1">
        <f>IF(M299=0.5,IF(K299=0.5,IF(I299=0.5,G299,I299),K299),M299)</f>
        <v>53.3</v>
      </c>
      <c r="B299" s="2" t="s">
        <v>117</v>
      </c>
      <c r="C299" s="4">
        <f>D299+E299</f>
        <v>0</v>
      </c>
      <c r="D299" s="8">
        <f>(F299+H299+J299)*2</f>
        <v>0</v>
      </c>
      <c r="E299" s="8">
        <f>5-RIGHT(G299,1)+5-RIGHT(I299,1)+5-RIGHT(K299,1)</f>
        <v>0</v>
      </c>
      <c r="F299" s="5">
        <v>0</v>
      </c>
      <c r="G299" s="5">
        <v>0.5</v>
      </c>
      <c r="H299" s="5">
        <v>0</v>
      </c>
      <c r="I299" s="5">
        <v>0.5</v>
      </c>
      <c r="J299" s="5">
        <v>0</v>
      </c>
      <c r="K299" s="5">
        <v>0.5</v>
      </c>
      <c r="L299" s="14">
        <v>3</v>
      </c>
      <c r="M299" s="15">
        <v>53.3</v>
      </c>
      <c r="Q299"/>
      <c r="AD299" s="1"/>
    </row>
    <row r="300" spans="1:30">
      <c r="A300" s="1">
        <f>IF(M300=0.5,IF(K300=0.5,IF(I300=0.5,G300,I300),K300),M300)</f>
        <v>16.399999999999999</v>
      </c>
      <c r="B300" s="2" t="s">
        <v>231</v>
      </c>
      <c r="C300" s="4">
        <f>D300+E300</f>
        <v>0</v>
      </c>
      <c r="D300" s="8">
        <f>(F300+H300+J300)*2</f>
        <v>0</v>
      </c>
      <c r="E300" s="8">
        <f>5-RIGHT(G300,1)+5-RIGHT(I300,1)+5-RIGHT(K300,1)</f>
        <v>0</v>
      </c>
      <c r="F300" s="5">
        <v>0</v>
      </c>
      <c r="G300" s="5">
        <v>0.5</v>
      </c>
      <c r="H300" s="5">
        <v>0</v>
      </c>
      <c r="I300" s="5">
        <v>0.5</v>
      </c>
      <c r="J300" s="5">
        <v>0</v>
      </c>
      <c r="K300" s="5">
        <v>0.5</v>
      </c>
      <c r="L300" s="15">
        <v>3</v>
      </c>
      <c r="M300" s="15">
        <v>16.399999999999999</v>
      </c>
      <c r="Q300"/>
      <c r="AD300" s="1"/>
    </row>
    <row r="301" spans="1:30">
      <c r="A301" s="1">
        <f>IF(M301=0.5,IF(K301=0.5,IF(I301=0.5,G301,I301),K301),M301)</f>
        <v>7.4</v>
      </c>
      <c r="B301" s="2" t="s">
        <v>230</v>
      </c>
      <c r="C301" s="4">
        <f>D301+E301</f>
        <v>0</v>
      </c>
      <c r="D301" s="8">
        <f>(F301+H301+J301)*2</f>
        <v>0</v>
      </c>
      <c r="E301" s="8">
        <f>5-RIGHT(G301,1)+5-RIGHT(I301,1)+5-RIGHT(K301,1)</f>
        <v>0</v>
      </c>
      <c r="F301" s="5">
        <v>0</v>
      </c>
      <c r="G301" s="5">
        <v>0.5</v>
      </c>
      <c r="H301" s="5">
        <v>0</v>
      </c>
      <c r="I301" s="5">
        <v>0.5</v>
      </c>
      <c r="J301" s="5">
        <v>0</v>
      </c>
      <c r="K301" s="5">
        <v>0.5</v>
      </c>
      <c r="L301" s="15">
        <v>2</v>
      </c>
      <c r="M301" s="15">
        <v>7.4</v>
      </c>
      <c r="Q301"/>
      <c r="AD301" s="1"/>
    </row>
    <row r="302" spans="1:30">
      <c r="A302" s="1">
        <f>IF(M302=0.5,IF(K302=0.5,IF(I302=0.5,G302,I302),K302),M302)</f>
        <v>63.2</v>
      </c>
      <c r="B302" s="14" t="s">
        <v>942</v>
      </c>
      <c r="C302" s="4">
        <f>D302+E302</f>
        <v>0</v>
      </c>
      <c r="D302" s="8">
        <f>(F302+H302+J302)*2</f>
        <v>0</v>
      </c>
      <c r="E302" s="8">
        <f>5-RIGHT(G302,1)+5-RIGHT(I302,1)+5-RIGHT(K302,1)</f>
        <v>0</v>
      </c>
      <c r="F302" s="5">
        <v>0</v>
      </c>
      <c r="G302" s="5">
        <v>0.5</v>
      </c>
      <c r="H302" s="5">
        <v>0</v>
      </c>
      <c r="I302" s="5">
        <v>0.5</v>
      </c>
      <c r="J302" s="5">
        <v>0</v>
      </c>
      <c r="K302" s="5">
        <v>0.5</v>
      </c>
      <c r="L302" s="14">
        <v>2</v>
      </c>
      <c r="M302" s="15">
        <v>63.2</v>
      </c>
      <c r="Q302"/>
      <c r="AD302" s="1"/>
    </row>
    <row r="303" spans="1:30">
      <c r="A303" s="1">
        <f>IF(M303=0.5,IF(K303=0.5,IF(I303=0.5,G303,I303),K303),M303)</f>
        <v>38.299999999999997</v>
      </c>
      <c r="B303" s="14" t="s">
        <v>928</v>
      </c>
      <c r="C303" s="4">
        <f>D303+E303</f>
        <v>0</v>
      </c>
      <c r="D303" s="8">
        <f>(F303+H303+J303)*2</f>
        <v>0</v>
      </c>
      <c r="E303" s="8">
        <f>5-RIGHT(G303,1)+5-RIGHT(I303,1)+5-RIGHT(K303,1)</f>
        <v>0</v>
      </c>
      <c r="F303" s="5">
        <v>0</v>
      </c>
      <c r="G303" s="5">
        <v>0.5</v>
      </c>
      <c r="H303" s="5">
        <v>0</v>
      </c>
      <c r="I303" s="5">
        <v>0.5</v>
      </c>
      <c r="J303" s="5">
        <v>0</v>
      </c>
      <c r="K303" s="5">
        <v>0.5</v>
      </c>
      <c r="L303" s="15">
        <v>2</v>
      </c>
      <c r="M303" s="15">
        <v>38.299999999999997</v>
      </c>
      <c r="Q303"/>
      <c r="AD303" s="1"/>
    </row>
    <row r="304" spans="1:30">
      <c r="A304" s="1">
        <f>IF(M304=0.5,IF(K304=0.5,IF(I304=0.5,G304,I304),K304),M304)</f>
        <v>12.2</v>
      </c>
      <c r="B304" s="14" t="s">
        <v>920</v>
      </c>
      <c r="C304" s="4">
        <f>D304+E304</f>
        <v>0</v>
      </c>
      <c r="D304" s="8">
        <f>(F304+H304+J304)*2</f>
        <v>0</v>
      </c>
      <c r="E304" s="8">
        <f>5-RIGHT(G304,1)+5-RIGHT(I304,1)+5-RIGHT(K304,1)</f>
        <v>0</v>
      </c>
      <c r="F304" s="5">
        <v>0</v>
      </c>
      <c r="G304" s="5">
        <v>0.5</v>
      </c>
      <c r="H304" s="5">
        <v>0</v>
      </c>
      <c r="I304" s="5">
        <v>0.5</v>
      </c>
      <c r="J304" s="5">
        <v>0</v>
      </c>
      <c r="K304" s="5">
        <v>0.5</v>
      </c>
      <c r="L304" s="15">
        <v>2</v>
      </c>
      <c r="M304" s="15">
        <v>12.2</v>
      </c>
      <c r="Q304"/>
      <c r="AD304" s="1"/>
    </row>
    <row r="305" spans="1:30">
      <c r="A305" s="1">
        <f>IF(M305=0.5,IF(K305=0.5,IF(I305=0.5,G305,I305),K305),M305)</f>
        <v>56.1</v>
      </c>
      <c r="B305" s="14" t="s">
        <v>938</v>
      </c>
      <c r="C305" s="4">
        <f>D305+E305</f>
        <v>0</v>
      </c>
      <c r="D305" s="8">
        <f>(F305+H305+J305)*2</f>
        <v>0</v>
      </c>
      <c r="E305" s="8">
        <f>5-RIGHT(G305,1)+5-RIGHT(I305,1)+5-RIGHT(K305,1)</f>
        <v>0</v>
      </c>
      <c r="F305" s="5">
        <v>0</v>
      </c>
      <c r="G305" s="5">
        <v>0.5</v>
      </c>
      <c r="H305" s="5">
        <v>0</v>
      </c>
      <c r="I305" s="5">
        <v>0.5</v>
      </c>
      <c r="J305" s="5">
        <v>0</v>
      </c>
      <c r="K305" s="5">
        <v>0.5</v>
      </c>
      <c r="L305" s="15">
        <v>2</v>
      </c>
      <c r="M305" s="15">
        <v>56.1</v>
      </c>
      <c r="Q305"/>
      <c r="AD305" s="1"/>
    </row>
    <row r="306" spans="1:30">
      <c r="A306" s="1">
        <f>IF(M306=0.5,IF(K306=0.5,IF(I306=0.5,G306,I306),K306),M306)</f>
        <v>51.4</v>
      </c>
      <c r="B306" s="2" t="s">
        <v>936</v>
      </c>
      <c r="C306" s="4">
        <f>D306+E306</f>
        <v>0</v>
      </c>
      <c r="D306" s="8">
        <f>(F306+H306+J306)*2</f>
        <v>0</v>
      </c>
      <c r="E306" s="8">
        <f>5-RIGHT(G306,1)+5-RIGHT(I306,1)+5-RIGHT(K306,1)</f>
        <v>0</v>
      </c>
      <c r="F306" s="5">
        <v>0</v>
      </c>
      <c r="G306" s="5">
        <v>0.5</v>
      </c>
      <c r="H306" s="5">
        <v>0</v>
      </c>
      <c r="I306" s="5">
        <v>0.5</v>
      </c>
      <c r="J306" s="5">
        <v>0</v>
      </c>
      <c r="K306" s="5">
        <v>0.5</v>
      </c>
      <c r="L306" s="15">
        <v>2</v>
      </c>
      <c r="M306" s="15">
        <v>51.4</v>
      </c>
      <c r="Q306"/>
      <c r="AD306" s="1"/>
    </row>
    <row r="307" spans="1:30">
      <c r="A307" s="1">
        <f>IF(M307=0.5,IF(K307=0.5,IF(I307=0.5,G307,I307),K307),M307)</f>
        <v>48.4</v>
      </c>
      <c r="B307" s="14" t="s">
        <v>934</v>
      </c>
      <c r="C307" s="4">
        <f>D307+E307</f>
        <v>0</v>
      </c>
      <c r="D307" s="8">
        <f>(F307+H307+J307)*2</f>
        <v>0</v>
      </c>
      <c r="E307" s="8">
        <f>5-RIGHT(G307,1)+5-RIGHT(I307,1)+5-RIGHT(K307,1)</f>
        <v>0</v>
      </c>
      <c r="F307" s="5">
        <v>0</v>
      </c>
      <c r="G307" s="5">
        <v>0.5</v>
      </c>
      <c r="H307" s="5">
        <v>0</v>
      </c>
      <c r="I307" s="5">
        <v>0.5</v>
      </c>
      <c r="J307" s="5">
        <v>0</v>
      </c>
      <c r="K307" s="5">
        <v>0.5</v>
      </c>
      <c r="L307" s="15">
        <v>2</v>
      </c>
      <c r="M307" s="15">
        <v>48.4</v>
      </c>
      <c r="Q307"/>
      <c r="AD307" s="1"/>
    </row>
    <row r="308" spans="1:30">
      <c r="A308" s="1">
        <f>IF(M308=0.5,IF(K308=0.5,IF(I308=0.5,G308,I308),K308),M308)</f>
        <v>22.4</v>
      </c>
      <c r="B308" s="14" t="s">
        <v>923</v>
      </c>
      <c r="C308" s="4">
        <f>D308+E308</f>
        <v>0</v>
      </c>
      <c r="D308" s="8">
        <f>(F308+H308+J308)*2</f>
        <v>0</v>
      </c>
      <c r="E308" s="8">
        <f>5-RIGHT(G308,1)+5-RIGHT(I308,1)+5-RIGHT(K308,1)</f>
        <v>0</v>
      </c>
      <c r="F308" s="5">
        <v>0</v>
      </c>
      <c r="G308" s="5">
        <v>0.5</v>
      </c>
      <c r="H308" s="5">
        <v>0</v>
      </c>
      <c r="I308" s="5">
        <v>0.5</v>
      </c>
      <c r="J308" s="5">
        <v>0</v>
      </c>
      <c r="K308" s="5">
        <v>0.5</v>
      </c>
      <c r="L308" s="15">
        <v>1</v>
      </c>
      <c r="M308" s="15">
        <v>22.4</v>
      </c>
      <c r="Q308"/>
      <c r="AD308" s="1"/>
    </row>
    <row r="309" spans="1:30">
      <c r="A309" s="1">
        <f>IF(M309=0.5,IF(K309=0.5,IF(I309=0.5,G309,I309),K309),M309)</f>
        <v>14.4</v>
      </c>
      <c r="B309" s="14" t="s">
        <v>921</v>
      </c>
      <c r="C309" s="4">
        <f>D309+E309</f>
        <v>0</v>
      </c>
      <c r="D309" s="8">
        <f>(F309+H309+J309)*2</f>
        <v>0</v>
      </c>
      <c r="E309" s="8">
        <f>5-RIGHT(G309,1)+5-RIGHT(I309,1)+5-RIGHT(K309,1)</f>
        <v>0</v>
      </c>
      <c r="F309" s="5">
        <v>0</v>
      </c>
      <c r="G309" s="5">
        <v>0.5</v>
      </c>
      <c r="H309" s="5">
        <v>0</v>
      </c>
      <c r="I309" s="5">
        <v>0.5</v>
      </c>
      <c r="J309" s="5">
        <v>0</v>
      </c>
      <c r="K309" s="5">
        <v>0.5</v>
      </c>
      <c r="L309" s="15">
        <v>1</v>
      </c>
      <c r="M309" s="15">
        <v>14.4</v>
      </c>
      <c r="Q309"/>
      <c r="AD309" s="1"/>
    </row>
    <row r="310" spans="1:30">
      <c r="A310" s="1">
        <f>IF(M310=0.5,IF(K310=0.5,IF(I310=0.5,G310,I310),K310),M310)</f>
        <v>31.4</v>
      </c>
      <c r="B310" s="14" t="s">
        <v>924</v>
      </c>
      <c r="C310" s="4">
        <f>D310+E310</f>
        <v>0</v>
      </c>
      <c r="D310" s="8">
        <f>(F310+H310+J310)*2</f>
        <v>0</v>
      </c>
      <c r="E310" s="8">
        <f>5-RIGHT(G310,1)+5-RIGHT(I310,1)+5-RIGHT(K310,1)</f>
        <v>0</v>
      </c>
      <c r="F310" s="5">
        <v>0</v>
      </c>
      <c r="G310" s="5">
        <v>0.5</v>
      </c>
      <c r="H310" s="5">
        <v>0</v>
      </c>
      <c r="I310" s="5">
        <v>0.5</v>
      </c>
      <c r="J310" s="5">
        <v>0</v>
      </c>
      <c r="K310" s="5">
        <v>0.5</v>
      </c>
      <c r="L310" s="15">
        <v>1</v>
      </c>
      <c r="M310" s="15">
        <v>31.4</v>
      </c>
      <c r="Q310"/>
      <c r="AD310" s="1"/>
    </row>
    <row r="311" spans="1:30">
      <c r="A311" s="1">
        <f>IF(M311=0.5,IF(K311=0.5,IF(I311=0.5,G311,I311),K311),M311)</f>
        <v>12.3</v>
      </c>
      <c r="B311" s="14" t="s">
        <v>918</v>
      </c>
      <c r="C311" s="4">
        <f>D311+E311</f>
        <v>0</v>
      </c>
      <c r="D311" s="8">
        <f>(F311+H311+J311)*2</f>
        <v>0</v>
      </c>
      <c r="E311" s="8">
        <f>5-RIGHT(G311,1)+5-RIGHT(I311,1)+5-RIGHT(K311,1)</f>
        <v>0</v>
      </c>
      <c r="F311" s="5">
        <v>0</v>
      </c>
      <c r="G311" s="5">
        <v>0.5</v>
      </c>
      <c r="H311" s="5">
        <v>0</v>
      </c>
      <c r="I311" s="5">
        <v>0.5</v>
      </c>
      <c r="J311" s="5">
        <v>0</v>
      </c>
      <c r="K311" s="5">
        <v>0.5</v>
      </c>
      <c r="L311" s="15">
        <v>1</v>
      </c>
      <c r="M311" s="15">
        <v>12.3</v>
      </c>
      <c r="Q311"/>
      <c r="AD311" s="1"/>
    </row>
    <row r="312" spans="1:30">
      <c r="A312" s="1">
        <f>IF(M312=0.5,IF(K312=0.5,IF(I312=0.5,G312,I312),K312),M312)</f>
        <v>45.3</v>
      </c>
      <c r="B312" s="14" t="s">
        <v>933</v>
      </c>
      <c r="C312" s="4">
        <f>D312+E312</f>
        <v>0</v>
      </c>
      <c r="D312" s="8">
        <f>(F312+H312+J312)*2</f>
        <v>0</v>
      </c>
      <c r="E312" s="8">
        <f>5-RIGHT(G312,1)+5-RIGHT(I312,1)+5-RIGHT(K312,1)</f>
        <v>0</v>
      </c>
      <c r="F312" s="5">
        <v>0</v>
      </c>
      <c r="G312" s="5">
        <v>0.5</v>
      </c>
      <c r="H312" s="5">
        <v>0</v>
      </c>
      <c r="I312" s="5">
        <v>0.5</v>
      </c>
      <c r="J312" s="5">
        <v>0</v>
      </c>
      <c r="K312" s="5">
        <v>0.5</v>
      </c>
      <c r="L312" s="15">
        <v>1</v>
      </c>
      <c r="M312" s="15">
        <v>45.3</v>
      </c>
      <c r="Q312"/>
      <c r="AD312" s="1"/>
    </row>
    <row r="313" spans="1:30">
      <c r="A313" s="1">
        <f>IF(M313=0.5,IF(K313=0.5,IF(I313=0.5,G313,I313),K313),M313)</f>
        <v>55.4</v>
      </c>
      <c r="B313" s="14" t="s">
        <v>937</v>
      </c>
      <c r="C313" s="4">
        <f>D313+E313</f>
        <v>0</v>
      </c>
      <c r="D313" s="8">
        <f>(F313+H313+J313)*2</f>
        <v>0</v>
      </c>
      <c r="E313" s="8">
        <f>5-RIGHT(G313,1)+5-RIGHT(I313,1)+5-RIGHT(K313,1)</f>
        <v>0</v>
      </c>
      <c r="F313" s="5">
        <v>0</v>
      </c>
      <c r="G313" s="5">
        <v>0.5</v>
      </c>
      <c r="H313" s="5">
        <v>0</v>
      </c>
      <c r="I313" s="5">
        <v>0.5</v>
      </c>
      <c r="J313" s="5">
        <v>0</v>
      </c>
      <c r="K313" s="5">
        <v>0.5</v>
      </c>
      <c r="L313" s="14">
        <v>1</v>
      </c>
      <c r="M313" s="15">
        <v>55.4</v>
      </c>
      <c r="Q313"/>
      <c r="AD313" s="1"/>
    </row>
    <row r="314" spans="1:30">
      <c r="AD314" s="1"/>
    </row>
    <row r="315" spans="1:30">
      <c r="AD315" s="1"/>
    </row>
    <row r="316" spans="1:30">
      <c r="AD316" s="1"/>
    </row>
    <row r="317" spans="1:30">
      <c r="AD317" s="1"/>
    </row>
    <row r="318" spans="1:30">
      <c r="AD318" s="1"/>
    </row>
    <row r="319" spans="1:30">
      <c r="AD319" s="1"/>
    </row>
    <row r="320" spans="1:30">
      <c r="AD320" s="1"/>
    </row>
    <row r="321" spans="30:30">
      <c r="AD321" s="1"/>
    </row>
    <row r="322" spans="30:30">
      <c r="AD322" s="1"/>
    </row>
    <row r="323" spans="30:30">
      <c r="AD323" s="1"/>
    </row>
    <row r="324" spans="30:30">
      <c r="AD324" s="1"/>
    </row>
    <row r="325" spans="30:30">
      <c r="AD325" s="1"/>
    </row>
    <row r="326" spans="30:30">
      <c r="AD326" s="1"/>
    </row>
    <row r="327" spans="30:30">
      <c r="AD327" s="1"/>
    </row>
    <row r="328" spans="30:30">
      <c r="AD328" s="1"/>
    </row>
  </sheetData>
  <sortState ref="A8:M313">
    <sortCondition descending="1" ref="H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04"/>
  <sheetViews>
    <sheetView showRuler="0" workbookViewId="0">
      <selection activeCell="W9" sqref="W9"/>
    </sheetView>
  </sheetViews>
  <sheetFormatPr baseColWidth="10" defaultRowHeight="15" x14ac:dyDescent="0"/>
  <cols>
    <col min="3" max="3" width="2.1640625" bestFit="1" customWidth="1"/>
    <col min="4" max="4" width="5.1640625" bestFit="1" customWidth="1"/>
    <col min="5" max="5" width="4.1640625" bestFit="1" customWidth="1"/>
    <col min="6" max="6" width="5.1640625" bestFit="1" customWidth="1"/>
    <col min="7" max="8" width="5.1640625" customWidth="1"/>
    <col min="9" max="10" width="5.1640625" bestFit="1" customWidth="1"/>
    <col min="11" max="11" width="3.1640625" bestFit="1" customWidth="1"/>
    <col min="12" max="12" width="2.1640625" bestFit="1" customWidth="1"/>
    <col min="13" max="13" width="5.1640625" bestFit="1" customWidth="1"/>
    <col min="14" max="14" width="2.1640625" bestFit="1" customWidth="1"/>
    <col min="15" max="15" width="5.1640625" bestFit="1" customWidth="1"/>
    <col min="16" max="16" width="2.1640625" bestFit="1" customWidth="1"/>
    <col min="17" max="17" width="5.1640625" bestFit="1" customWidth="1"/>
    <col min="18" max="19" width="5.1640625" customWidth="1"/>
    <col min="26" max="26" width="10.83203125" style="51"/>
    <col min="28" max="29" width="10.83203125" customWidth="1"/>
    <col min="30" max="30" width="8" customWidth="1"/>
    <col min="31" max="31" width="5.1640625" bestFit="1" customWidth="1"/>
    <col min="33" max="33" width="2.1640625" bestFit="1" customWidth="1"/>
    <col min="34" max="34" width="5.1640625" bestFit="1" customWidth="1"/>
    <col min="35" max="35" width="2.1640625" bestFit="1" customWidth="1"/>
    <col min="36" max="36" width="5.1640625" bestFit="1" customWidth="1"/>
    <col min="37" max="38" width="4.83203125" bestFit="1" customWidth="1"/>
  </cols>
  <sheetData>
    <row r="1" spans="1:48">
      <c r="A1" s="22">
        <v>0</v>
      </c>
      <c r="B1" s="28">
        <v>0.5</v>
      </c>
      <c r="C1" s="28">
        <f>INT(RIGHT(B1,1))</f>
        <v>5</v>
      </c>
      <c r="D1">
        <f>SUMIF(C:C,C1,A:A)</f>
        <v>0</v>
      </c>
      <c r="E1">
        <f>COUNTIF(C:C,C1)</f>
        <v>504</v>
      </c>
      <c r="N1" s="22">
        <v>0</v>
      </c>
      <c r="O1" s="28">
        <v>0.5</v>
      </c>
      <c r="P1" s="28">
        <f>INT(RIGHT(O1,1))</f>
        <v>5</v>
      </c>
      <c r="Q1">
        <f>SUMIF(P:P,P1,N:N)</f>
        <v>0</v>
      </c>
      <c r="R1">
        <f>COUNTIF(P:P,P1)</f>
        <v>444</v>
      </c>
      <c r="W1" s="1" t="s">
        <v>3</v>
      </c>
      <c r="X1" s="1" t="s">
        <v>963</v>
      </c>
      <c r="Y1" s="1" t="s">
        <v>964</v>
      </c>
      <c r="Z1" s="7" t="s">
        <v>965</v>
      </c>
      <c r="AA1" s="1" t="s">
        <v>961</v>
      </c>
      <c r="AB1" s="1"/>
      <c r="AC1" s="1"/>
      <c r="AG1" s="40">
        <v>1</v>
      </c>
      <c r="AH1" s="41">
        <v>13.4</v>
      </c>
      <c r="AI1" s="23">
        <v>1</v>
      </c>
      <c r="AJ1" s="30">
        <v>40.299999999999997</v>
      </c>
      <c r="AK1">
        <f>SUM(AG1:AG16)</f>
        <v>15</v>
      </c>
      <c r="AL1">
        <f>SUM(AI1:AI16)</f>
        <v>36</v>
      </c>
      <c r="AR1" s="22">
        <v>0</v>
      </c>
      <c r="AS1" s="28">
        <v>0.5</v>
      </c>
      <c r="AT1" s="28">
        <f>INT(RIGHT(AS1,1))</f>
        <v>5</v>
      </c>
      <c r="AU1">
        <f>SUMIF(AT:AT,AT1,AR:AR)</f>
        <v>0</v>
      </c>
      <c r="AV1">
        <f>COUNTIF(AT:AT,AT1)</f>
        <v>504</v>
      </c>
    </row>
    <row r="2" spans="1:48">
      <c r="A2" s="22">
        <v>0</v>
      </c>
      <c r="B2" s="28">
        <v>0.5</v>
      </c>
      <c r="C2" s="28">
        <f>INT(RIGHT(B2,1))</f>
        <v>5</v>
      </c>
      <c r="D2">
        <f>SUMIF(C:C,C2,A:A)</f>
        <v>0</v>
      </c>
      <c r="E2">
        <f>COUNTIF(C:C,C2)</f>
        <v>504</v>
      </c>
      <c r="N2" s="22">
        <v>0</v>
      </c>
      <c r="O2" s="28">
        <v>0.5</v>
      </c>
      <c r="P2" s="28">
        <f>INT(RIGHT(O2,1))</f>
        <v>5</v>
      </c>
      <c r="Q2">
        <f>SUMIF(P:P,P2,N:N)</f>
        <v>0</v>
      </c>
      <c r="R2">
        <f>COUNTIF(P:P,P2)</f>
        <v>444</v>
      </c>
      <c r="W2" s="1">
        <v>1</v>
      </c>
      <c r="X2" s="1">
        <v>256</v>
      </c>
      <c r="Y2" s="1">
        <v>211</v>
      </c>
      <c r="Z2" s="7">
        <f t="shared" ref="Z2:Z10" si="0">X2/Y2</f>
        <v>1.2132701421800949</v>
      </c>
      <c r="AA2" s="7" t="s">
        <v>33</v>
      </c>
      <c r="AB2" s="1"/>
      <c r="AC2" s="1"/>
      <c r="AG2" s="40">
        <v>1</v>
      </c>
      <c r="AH2" s="41">
        <v>30.3</v>
      </c>
      <c r="AI2" s="23">
        <v>3</v>
      </c>
      <c r="AJ2" s="30">
        <v>61.1</v>
      </c>
      <c r="AK2" s="13">
        <f>AK1/16</f>
        <v>0.9375</v>
      </c>
      <c r="AL2" s="13">
        <f>AL1/16</f>
        <v>2.25</v>
      </c>
      <c r="AM2">
        <f>(AL2-AK2)*1.5</f>
        <v>1.96875</v>
      </c>
      <c r="AN2">
        <f>AM2*16</f>
        <v>31.5</v>
      </c>
      <c r="AR2" s="22">
        <v>0</v>
      </c>
      <c r="AS2" s="28">
        <v>0.5</v>
      </c>
      <c r="AT2" s="28">
        <f>INT(RIGHT(AS2,1))</f>
        <v>5</v>
      </c>
      <c r="AU2">
        <f>SUMIF(AT:AT,AT2,AR:AR)</f>
        <v>0</v>
      </c>
      <c r="AV2">
        <f>COUNTIF(AT:AT,AT2)</f>
        <v>504</v>
      </c>
    </row>
    <row r="3" spans="1:48">
      <c r="A3" s="22">
        <v>0</v>
      </c>
      <c r="B3" s="28">
        <v>0.5</v>
      </c>
      <c r="C3" s="28">
        <f>INT(RIGHT(B3,1))</f>
        <v>5</v>
      </c>
      <c r="D3">
        <f>SUMIF(C:C,C3,A:A)</f>
        <v>0</v>
      </c>
      <c r="E3">
        <f>COUNTIF(C:C,C3)</f>
        <v>504</v>
      </c>
      <c r="N3" s="22">
        <v>0</v>
      </c>
      <c r="O3" s="28">
        <v>0.5</v>
      </c>
      <c r="P3" s="28">
        <f>INT(RIGHT(O3,1))</f>
        <v>5</v>
      </c>
      <c r="Q3">
        <f>SUMIF(P:P,P3,N:N)</f>
        <v>0</v>
      </c>
      <c r="R3">
        <f>COUNTIF(P:P,P3)</f>
        <v>444</v>
      </c>
      <c r="W3" s="1">
        <v>2</v>
      </c>
      <c r="X3" s="1">
        <v>358</v>
      </c>
      <c r="Y3" s="1">
        <v>191</v>
      </c>
      <c r="Z3" s="7">
        <f t="shared" si="0"/>
        <v>1.87434554973822</v>
      </c>
      <c r="AA3" s="7"/>
      <c r="AB3" s="1"/>
      <c r="AC3" s="1"/>
      <c r="AG3" s="40">
        <v>1</v>
      </c>
      <c r="AH3" s="41">
        <v>2.2000000000000002</v>
      </c>
      <c r="AI3" s="23">
        <v>3</v>
      </c>
      <c r="AJ3" s="30">
        <v>7.1</v>
      </c>
      <c r="AN3">
        <f>AN2+40.5</f>
        <v>72</v>
      </c>
      <c r="AR3" s="22">
        <v>0</v>
      </c>
      <c r="AS3" s="28">
        <v>0.5</v>
      </c>
      <c r="AT3" s="28">
        <f>INT(RIGHT(AS3,1))</f>
        <v>5</v>
      </c>
      <c r="AU3">
        <f>SUMIF(AT:AT,AT3,AR:AR)</f>
        <v>0</v>
      </c>
      <c r="AV3">
        <f>COUNTIF(AT:AT,AT3)</f>
        <v>504</v>
      </c>
    </row>
    <row r="4" spans="1:48">
      <c r="A4" s="22">
        <v>0</v>
      </c>
      <c r="B4" s="28">
        <v>0.5</v>
      </c>
      <c r="C4" s="28">
        <f>INT(RIGHT(B4,1))</f>
        <v>5</v>
      </c>
      <c r="D4">
        <f>SUMIF(C:C,C4,A:A)</f>
        <v>0</v>
      </c>
      <c r="E4">
        <f>COUNTIF(C:C,C4)</f>
        <v>504</v>
      </c>
      <c r="N4" s="22">
        <v>0</v>
      </c>
      <c r="O4" s="28">
        <v>0.5</v>
      </c>
      <c r="P4" s="28">
        <f>INT(RIGHT(O4,1))</f>
        <v>5</v>
      </c>
      <c r="Q4">
        <f>SUMIF(P:P,P4,N:N)</f>
        <v>0</v>
      </c>
      <c r="R4">
        <f>COUNTIF(P:P,P4)</f>
        <v>444</v>
      </c>
      <c r="W4" s="1">
        <v>3</v>
      </c>
      <c r="X4" s="1">
        <v>205</v>
      </c>
      <c r="Y4" s="1">
        <v>91</v>
      </c>
      <c r="Z4" s="7">
        <f t="shared" si="0"/>
        <v>2.2527472527472527</v>
      </c>
      <c r="AA4" s="7"/>
      <c r="AB4" s="1"/>
      <c r="AC4" s="1"/>
      <c r="AG4" s="40">
        <v>1</v>
      </c>
      <c r="AH4" s="41">
        <v>2.1</v>
      </c>
      <c r="AI4" s="23">
        <v>5</v>
      </c>
      <c r="AJ4" s="30">
        <v>5.0999999999999996</v>
      </c>
      <c r="AN4">
        <f>AN3/60</f>
        <v>1.2</v>
      </c>
      <c r="AR4" s="22">
        <v>0</v>
      </c>
      <c r="AS4" s="28">
        <v>0.5</v>
      </c>
      <c r="AT4" s="28">
        <f>INT(RIGHT(AS4,1))</f>
        <v>5</v>
      </c>
      <c r="AU4">
        <f>SUMIF(AT:AT,AT4,AR:AR)</f>
        <v>0</v>
      </c>
      <c r="AV4">
        <f>COUNTIF(AT:AT,AT4)</f>
        <v>504</v>
      </c>
    </row>
    <row r="5" spans="1:48">
      <c r="A5" s="22">
        <v>0</v>
      </c>
      <c r="B5" s="28">
        <v>0.5</v>
      </c>
      <c r="C5" s="28">
        <f>INT(RIGHT(B5,1))</f>
        <v>5</v>
      </c>
      <c r="D5">
        <f>SUMIF(C:C,C5,A:A)</f>
        <v>0</v>
      </c>
      <c r="E5">
        <f>COUNTIF(C:C,C5)</f>
        <v>504</v>
      </c>
      <c r="N5" s="22">
        <v>0</v>
      </c>
      <c r="O5" s="28">
        <v>0.5</v>
      </c>
      <c r="P5" s="28">
        <f>INT(RIGHT(O5,1))</f>
        <v>5</v>
      </c>
      <c r="Q5">
        <f>SUMIF(P:P,P5,N:N)</f>
        <v>0</v>
      </c>
      <c r="R5">
        <f>COUNTIF(P:P,P5)</f>
        <v>444</v>
      </c>
      <c r="W5" s="1">
        <v>4</v>
      </c>
      <c r="X5" s="1">
        <v>119</v>
      </c>
      <c r="Y5" s="1">
        <v>45</v>
      </c>
      <c r="Z5" s="7">
        <f t="shared" si="0"/>
        <v>2.6444444444444444</v>
      </c>
      <c r="AA5" s="7">
        <f>SUM(X5:X10)/SUM(Y5:Y10)</f>
        <v>3.0337078651685392</v>
      </c>
      <c r="AB5" s="1"/>
      <c r="AC5" s="1"/>
      <c r="AG5" s="40">
        <v>1</v>
      </c>
      <c r="AH5" s="41">
        <v>7.4</v>
      </c>
      <c r="AI5" s="23">
        <v>2</v>
      </c>
      <c r="AJ5" s="30">
        <v>11.3</v>
      </c>
      <c r="AR5" s="22">
        <v>0</v>
      </c>
      <c r="AS5" s="28">
        <v>0.5</v>
      </c>
      <c r="AT5" s="28">
        <f>INT(RIGHT(AS5,1))</f>
        <v>5</v>
      </c>
      <c r="AU5">
        <f>SUMIF(AT:AT,AT5,AR:AR)</f>
        <v>0</v>
      </c>
      <c r="AV5">
        <f>COUNTIF(AT:AT,AT5)</f>
        <v>504</v>
      </c>
    </row>
    <row r="6" spans="1:48">
      <c r="A6" s="22">
        <v>0</v>
      </c>
      <c r="B6" s="28">
        <v>0.5</v>
      </c>
      <c r="C6" s="28">
        <f>INT(RIGHT(B6,1))</f>
        <v>5</v>
      </c>
      <c r="D6">
        <f>SUMIF(C:C,C6,A:A)</f>
        <v>0</v>
      </c>
      <c r="E6">
        <f>COUNTIF(C:C,C6)</f>
        <v>504</v>
      </c>
      <c r="N6" s="22">
        <v>0</v>
      </c>
      <c r="O6" s="28">
        <v>0.5</v>
      </c>
      <c r="P6" s="28">
        <f>INT(RIGHT(O6,1))</f>
        <v>5</v>
      </c>
      <c r="Q6">
        <f>SUMIF(P:P,P6,N:N)</f>
        <v>0</v>
      </c>
      <c r="R6">
        <f>COUNTIF(P:P,P6)</f>
        <v>444</v>
      </c>
      <c r="W6" s="1">
        <v>5</v>
      </c>
      <c r="X6" s="1">
        <v>66</v>
      </c>
      <c r="Y6" s="1">
        <v>21</v>
      </c>
      <c r="Z6" s="7">
        <f t="shared" si="0"/>
        <v>3.1428571428571428</v>
      </c>
      <c r="AA6" s="7"/>
      <c r="AB6" s="1"/>
      <c r="AC6" s="1"/>
      <c r="AG6" s="40">
        <v>1</v>
      </c>
      <c r="AH6" s="41">
        <v>28.4</v>
      </c>
      <c r="AI6" s="23">
        <v>2</v>
      </c>
      <c r="AJ6" s="30">
        <v>56.3</v>
      </c>
      <c r="AR6" s="22">
        <v>0</v>
      </c>
      <c r="AS6" s="28">
        <v>0.5</v>
      </c>
      <c r="AT6" s="28">
        <f>INT(RIGHT(AS6,1))</f>
        <v>5</v>
      </c>
      <c r="AU6">
        <f>SUMIF(AT:AT,AT6,AR:AR)</f>
        <v>0</v>
      </c>
      <c r="AV6">
        <f>COUNTIF(AT:AT,AT6)</f>
        <v>504</v>
      </c>
    </row>
    <row r="7" spans="1:48">
      <c r="A7" s="22">
        <v>0</v>
      </c>
      <c r="B7" s="28">
        <v>0.5</v>
      </c>
      <c r="C7" s="28">
        <f>INT(RIGHT(B7,1))</f>
        <v>5</v>
      </c>
      <c r="D7">
        <f>SUMIF(C:C,C7,A:A)</f>
        <v>0</v>
      </c>
      <c r="E7">
        <f>COUNTIF(C:C,C7)</f>
        <v>504</v>
      </c>
      <c r="N7" s="22">
        <v>0</v>
      </c>
      <c r="O7" s="28">
        <v>0.5</v>
      </c>
      <c r="P7" s="28">
        <f>INT(RIGHT(O7,1))</f>
        <v>5</v>
      </c>
      <c r="Q7">
        <f>SUMIF(P:P,P7,N:N)</f>
        <v>0</v>
      </c>
      <c r="R7">
        <f>COUNTIF(P:P,P7)</f>
        <v>444</v>
      </c>
      <c r="W7" s="1">
        <v>6</v>
      </c>
      <c r="X7" s="1">
        <v>44</v>
      </c>
      <c r="Y7" s="1">
        <v>11</v>
      </c>
      <c r="Z7" s="7">
        <f t="shared" si="0"/>
        <v>4</v>
      </c>
      <c r="AA7" s="7"/>
      <c r="AB7" s="1"/>
      <c r="AC7" s="1"/>
      <c r="AG7" s="40">
        <v>1</v>
      </c>
      <c r="AH7" s="41">
        <v>2.4</v>
      </c>
      <c r="AI7" s="23">
        <v>2</v>
      </c>
      <c r="AJ7" s="30">
        <v>7.3</v>
      </c>
      <c r="AR7" s="22">
        <v>0</v>
      </c>
      <c r="AS7" s="28">
        <v>0.5</v>
      </c>
      <c r="AT7" s="28">
        <f>INT(RIGHT(AS7,1))</f>
        <v>5</v>
      </c>
      <c r="AU7">
        <f>SUMIF(AT:AT,AT7,AR:AR)</f>
        <v>0</v>
      </c>
      <c r="AV7">
        <f>COUNTIF(AT:AT,AT7)</f>
        <v>504</v>
      </c>
    </row>
    <row r="8" spans="1:48">
      <c r="A8" s="22">
        <v>0</v>
      </c>
      <c r="B8" s="28">
        <v>0.5</v>
      </c>
      <c r="C8" s="28">
        <f>INT(RIGHT(B8,1))</f>
        <v>5</v>
      </c>
      <c r="D8">
        <f>SUMIF(C:C,C8,A:A)</f>
        <v>0</v>
      </c>
      <c r="E8">
        <f>COUNTIF(C:C,C8)</f>
        <v>504</v>
      </c>
      <c r="N8" s="22">
        <v>0</v>
      </c>
      <c r="O8" s="28">
        <v>0.5</v>
      </c>
      <c r="P8" s="28">
        <f>INT(RIGHT(O8,1))</f>
        <v>5</v>
      </c>
      <c r="Q8">
        <f>SUMIF(P:P,P8,N:N)</f>
        <v>0</v>
      </c>
      <c r="R8">
        <f>COUNTIF(P:P,P8)</f>
        <v>444</v>
      </c>
      <c r="W8" s="1">
        <v>7</v>
      </c>
      <c r="X8" s="1">
        <v>13</v>
      </c>
      <c r="Y8" s="1">
        <v>6</v>
      </c>
      <c r="Z8" s="7">
        <f t="shared" si="0"/>
        <v>2.1666666666666665</v>
      </c>
      <c r="AA8" s="7"/>
      <c r="AB8" s="1"/>
      <c r="AC8" s="1"/>
      <c r="AG8" s="40">
        <v>1</v>
      </c>
      <c r="AH8" s="41">
        <v>25.4</v>
      </c>
      <c r="AI8" s="23">
        <v>1</v>
      </c>
      <c r="AJ8" s="30">
        <v>53.2</v>
      </c>
      <c r="AR8" s="22">
        <v>0</v>
      </c>
      <c r="AS8" s="28">
        <v>0.5</v>
      </c>
      <c r="AT8" s="28">
        <f>INT(RIGHT(AS8,1))</f>
        <v>5</v>
      </c>
      <c r="AU8">
        <f>SUMIF(AT:AT,AT8,AR:AR)</f>
        <v>0</v>
      </c>
      <c r="AV8">
        <f>COUNTIF(AT:AT,AT8)</f>
        <v>504</v>
      </c>
    </row>
    <row r="9" spans="1:48">
      <c r="A9" s="22">
        <v>0</v>
      </c>
      <c r="B9" s="28">
        <v>0.5</v>
      </c>
      <c r="C9" s="28">
        <f>INT(RIGHT(B9,1))</f>
        <v>5</v>
      </c>
      <c r="D9">
        <f>SUMIF(C:C,C9,A:A)</f>
        <v>0</v>
      </c>
      <c r="E9">
        <f>COUNTIF(C:C,C9)</f>
        <v>504</v>
      </c>
      <c r="N9" s="22">
        <v>0</v>
      </c>
      <c r="O9" s="28">
        <v>0.5</v>
      </c>
      <c r="P9" s="28">
        <f>INT(RIGHT(O9,1))</f>
        <v>5</v>
      </c>
      <c r="Q9">
        <f>SUMIF(P:P,P9,N:N)</f>
        <v>0</v>
      </c>
      <c r="R9">
        <f>COUNTIF(P:P,P9)</f>
        <v>444</v>
      </c>
      <c r="W9" s="1">
        <v>8</v>
      </c>
      <c r="X9" s="1">
        <v>19</v>
      </c>
      <c r="Y9" s="1">
        <v>3</v>
      </c>
      <c r="Z9" s="7">
        <f t="shared" si="0"/>
        <v>6.333333333333333</v>
      </c>
      <c r="AA9" s="7"/>
      <c r="AB9" s="1"/>
      <c r="AC9" s="1"/>
      <c r="AG9" s="22">
        <v>0</v>
      </c>
      <c r="AH9" s="28">
        <v>0.5</v>
      </c>
      <c r="AI9" s="22">
        <v>0</v>
      </c>
      <c r="AJ9" s="28">
        <v>0.5</v>
      </c>
      <c r="AR9" s="22">
        <v>0</v>
      </c>
      <c r="AS9" s="28">
        <v>0.5</v>
      </c>
      <c r="AT9" s="28">
        <f>INT(RIGHT(AS9,1))</f>
        <v>5</v>
      </c>
      <c r="AU9">
        <f>SUMIF(AT:AT,AT9,AR:AR)</f>
        <v>0</v>
      </c>
      <c r="AV9">
        <f>COUNTIF(AT:AT,AT9)</f>
        <v>504</v>
      </c>
    </row>
    <row r="10" spans="1:48">
      <c r="A10" s="22">
        <v>0</v>
      </c>
      <c r="B10" s="28">
        <v>0.5</v>
      </c>
      <c r="C10" s="28">
        <f>INT(RIGHT(B10,1))</f>
        <v>5</v>
      </c>
      <c r="D10">
        <f>SUMIF(C:C,C10,A:A)</f>
        <v>0</v>
      </c>
      <c r="E10">
        <f>COUNTIF(C:C,C10)</f>
        <v>504</v>
      </c>
      <c r="N10" s="22">
        <v>0</v>
      </c>
      <c r="O10" s="28">
        <v>0.5</v>
      </c>
      <c r="P10" s="28">
        <f>INT(RIGHT(O10,1))</f>
        <v>5</v>
      </c>
      <c r="Q10">
        <f>SUMIF(P:P,P10,N:N)</f>
        <v>0</v>
      </c>
      <c r="R10">
        <f>COUNTIF(P:P,P10)</f>
        <v>444</v>
      </c>
      <c r="W10" s="1">
        <v>9</v>
      </c>
      <c r="X10" s="1">
        <v>9</v>
      </c>
      <c r="Y10" s="1">
        <v>3</v>
      </c>
      <c r="Z10" s="7">
        <f t="shared" si="0"/>
        <v>3</v>
      </c>
      <c r="AA10" s="7"/>
      <c r="AB10" s="1"/>
      <c r="AC10" s="1"/>
      <c r="AG10" s="40">
        <v>1</v>
      </c>
      <c r="AH10" s="43">
        <v>14.3</v>
      </c>
      <c r="AI10" s="22">
        <v>0</v>
      </c>
      <c r="AJ10" s="28">
        <v>0.5</v>
      </c>
      <c r="AR10" s="22">
        <v>0</v>
      </c>
      <c r="AS10" s="28">
        <v>0.5</v>
      </c>
      <c r="AT10" s="28">
        <f>INT(RIGHT(AS10,1))</f>
        <v>5</v>
      </c>
      <c r="AU10">
        <f>SUMIF(AT:AT,AT10,AR:AR)</f>
        <v>0</v>
      </c>
      <c r="AV10">
        <f>COUNTIF(AT:AT,AT10)</f>
        <v>504</v>
      </c>
    </row>
    <row r="11" spans="1:48">
      <c r="A11" s="22">
        <v>0</v>
      </c>
      <c r="B11" s="28">
        <v>0.5</v>
      </c>
      <c r="C11" s="28">
        <f>INT(RIGHT(B11,1))</f>
        <v>5</v>
      </c>
      <c r="D11">
        <f>SUMIF(C:C,C11,A:A)</f>
        <v>0</v>
      </c>
      <c r="E11">
        <f>COUNTIF(C:C,C11)</f>
        <v>504</v>
      </c>
      <c r="N11" s="22">
        <v>0</v>
      </c>
      <c r="O11" s="28">
        <v>0.5</v>
      </c>
      <c r="P11" s="28">
        <f>INT(RIGHT(O11,1))</f>
        <v>5</v>
      </c>
      <c r="Q11">
        <f>SUMIF(P:P,P11,N:N)</f>
        <v>0</v>
      </c>
      <c r="R11">
        <f>COUNTIF(P:P,P11)</f>
        <v>444</v>
      </c>
      <c r="Z11" s="13"/>
      <c r="AA11" s="7"/>
      <c r="AB11" s="1"/>
      <c r="AC11" s="1"/>
      <c r="AG11" s="40">
        <v>1</v>
      </c>
      <c r="AH11" s="41">
        <v>16.2</v>
      </c>
      <c r="AI11" s="23">
        <v>6</v>
      </c>
      <c r="AJ11" s="30">
        <v>50.1</v>
      </c>
      <c r="AR11" s="22">
        <v>0</v>
      </c>
      <c r="AS11" s="28">
        <v>0.5</v>
      </c>
      <c r="AT11" s="28">
        <f>INT(RIGHT(AS11,1))</f>
        <v>5</v>
      </c>
      <c r="AU11">
        <f>SUMIF(AT:AT,AT11,AR:AR)</f>
        <v>0</v>
      </c>
      <c r="AV11">
        <f>COUNTIF(AT:AT,AT11)</f>
        <v>504</v>
      </c>
    </row>
    <row r="12" spans="1:48">
      <c r="A12" s="22">
        <v>0</v>
      </c>
      <c r="B12" s="28">
        <v>0.5</v>
      </c>
      <c r="C12" s="28">
        <f>INT(RIGHT(B12,1))</f>
        <v>5</v>
      </c>
      <c r="D12">
        <f>SUMIF(C:C,C12,A:A)</f>
        <v>0</v>
      </c>
      <c r="E12">
        <f>COUNTIF(C:C,C12)</f>
        <v>504</v>
      </c>
      <c r="N12" s="22">
        <v>0</v>
      </c>
      <c r="O12" s="28">
        <v>0.5</v>
      </c>
      <c r="P12" s="28">
        <f>INT(RIGHT(O12,1))</f>
        <v>5</v>
      </c>
      <c r="Q12">
        <f>SUMIF(P:P,P12,N:N)</f>
        <v>0</v>
      </c>
      <c r="R12">
        <f>COUNTIF(P:P,P12)</f>
        <v>444</v>
      </c>
      <c r="W12" s="1" t="s">
        <v>2</v>
      </c>
      <c r="X12" s="1" t="s">
        <v>963</v>
      </c>
      <c r="Y12" s="1" t="s">
        <v>964</v>
      </c>
      <c r="Z12" s="7" t="s">
        <v>965</v>
      </c>
      <c r="AA12" s="7"/>
      <c r="AB12" s="1"/>
      <c r="AC12" s="1"/>
      <c r="AG12" s="40">
        <v>1</v>
      </c>
      <c r="AH12" s="43">
        <v>11.2</v>
      </c>
      <c r="AI12" s="23">
        <v>3</v>
      </c>
      <c r="AJ12" s="30">
        <v>31.2</v>
      </c>
      <c r="AR12" s="22">
        <v>0</v>
      </c>
      <c r="AS12" s="28">
        <v>0.5</v>
      </c>
      <c r="AT12" s="28">
        <f>INT(RIGHT(AS12,1))</f>
        <v>5</v>
      </c>
      <c r="AU12">
        <f>SUMIF(AT:AT,AT12,AR:AR)</f>
        <v>0</v>
      </c>
      <c r="AV12">
        <f>COUNTIF(AT:AT,AT12)</f>
        <v>504</v>
      </c>
    </row>
    <row r="13" spans="1:48">
      <c r="A13" s="22">
        <v>0</v>
      </c>
      <c r="B13" s="28">
        <v>0.5</v>
      </c>
      <c r="C13" s="28">
        <f>INT(RIGHT(B13,1))</f>
        <v>5</v>
      </c>
      <c r="D13">
        <f>SUMIF(C:C,C13,A:A)</f>
        <v>0</v>
      </c>
      <c r="E13">
        <f>COUNTIF(C:C,C13)</f>
        <v>504</v>
      </c>
      <c r="N13" s="22">
        <v>0</v>
      </c>
      <c r="O13" s="28">
        <v>0.5</v>
      </c>
      <c r="P13" s="28">
        <f>INT(RIGHT(O13,1))</f>
        <v>5</v>
      </c>
      <c r="Q13">
        <f>SUMIF(P:P,P13,N:N)</f>
        <v>0</v>
      </c>
      <c r="R13">
        <f>COUNTIF(P:P,P13)</f>
        <v>444</v>
      </c>
      <c r="W13" s="1">
        <v>1</v>
      </c>
      <c r="X13" s="1">
        <v>200</v>
      </c>
      <c r="Y13" s="1">
        <v>178</v>
      </c>
      <c r="Z13" s="7">
        <f>X13/Y13</f>
        <v>1.1235955056179776</v>
      </c>
      <c r="AA13" s="7"/>
      <c r="AB13" s="1"/>
      <c r="AC13" s="1"/>
      <c r="AG13" s="45">
        <v>1</v>
      </c>
      <c r="AH13" s="46">
        <v>27.1</v>
      </c>
      <c r="AI13" s="23">
        <v>3</v>
      </c>
      <c r="AJ13" s="30">
        <v>59.2</v>
      </c>
      <c r="AR13" s="22">
        <v>0</v>
      </c>
      <c r="AS13" s="28">
        <v>0.5</v>
      </c>
      <c r="AT13" s="28">
        <f>INT(RIGHT(AS13,1))</f>
        <v>5</v>
      </c>
      <c r="AU13">
        <f>SUMIF(AT:AT,AT13,AR:AR)</f>
        <v>0</v>
      </c>
      <c r="AV13">
        <f>COUNTIF(AT:AT,AT13)</f>
        <v>504</v>
      </c>
    </row>
    <row r="14" spans="1:48">
      <c r="A14" s="22">
        <v>0</v>
      </c>
      <c r="B14" s="28">
        <v>0.5</v>
      </c>
      <c r="C14" s="28">
        <f>INT(RIGHT(B14,1))</f>
        <v>5</v>
      </c>
      <c r="D14">
        <f>SUMIF(C:C,C14,A:A)</f>
        <v>0</v>
      </c>
      <c r="E14">
        <f>COUNTIF(C:C,C14)</f>
        <v>504</v>
      </c>
      <c r="N14" s="22">
        <v>0</v>
      </c>
      <c r="O14" s="28">
        <v>0.5</v>
      </c>
      <c r="P14" s="28">
        <f>INT(RIGHT(O14,1))</f>
        <v>5</v>
      </c>
      <c r="Q14">
        <f>SUMIF(P:P,P14,N:N)</f>
        <v>0</v>
      </c>
      <c r="R14">
        <f>COUNTIF(P:P,P14)</f>
        <v>444</v>
      </c>
      <c r="W14" s="1">
        <v>2</v>
      </c>
      <c r="X14" s="1">
        <v>158</v>
      </c>
      <c r="Y14" s="1">
        <v>96</v>
      </c>
      <c r="Z14" s="7">
        <f>X14/Y14</f>
        <v>1.6458333333333333</v>
      </c>
      <c r="AA14" s="7"/>
      <c r="AB14" s="1"/>
      <c r="AC14" s="1"/>
      <c r="AG14" s="40">
        <v>1</v>
      </c>
      <c r="AH14" s="43">
        <v>16.399999999999999</v>
      </c>
      <c r="AI14" s="23">
        <v>4</v>
      </c>
      <c r="AJ14" s="30">
        <v>51.3</v>
      </c>
      <c r="AR14" s="22">
        <v>0</v>
      </c>
      <c r="AS14" s="28">
        <v>0.5</v>
      </c>
      <c r="AT14" s="28">
        <f>INT(RIGHT(AS14,1))</f>
        <v>5</v>
      </c>
      <c r="AU14">
        <f>SUMIF(AT:AT,AT14,AR:AR)</f>
        <v>0</v>
      </c>
      <c r="AV14">
        <f>COUNTIF(AT:AT,AT14)</f>
        <v>504</v>
      </c>
    </row>
    <row r="15" spans="1:48">
      <c r="A15" s="22">
        <v>0</v>
      </c>
      <c r="B15" s="28">
        <v>0.5</v>
      </c>
      <c r="C15" s="28">
        <f>INT(RIGHT(B15,1))</f>
        <v>5</v>
      </c>
      <c r="D15">
        <f>SUMIF(C:C,C15,A:A)</f>
        <v>0</v>
      </c>
      <c r="E15">
        <f>COUNTIF(C:C,C15)</f>
        <v>504</v>
      </c>
      <c r="N15" s="22">
        <v>0</v>
      </c>
      <c r="O15" s="28">
        <v>0.5</v>
      </c>
      <c r="P15" s="28">
        <f>INT(RIGHT(O15,1))</f>
        <v>5</v>
      </c>
      <c r="Q15">
        <f>SUMIF(P:P,P15,N:N)</f>
        <v>0</v>
      </c>
      <c r="R15">
        <f>COUNTIF(P:P,P15)</f>
        <v>444</v>
      </c>
      <c r="W15" s="1">
        <v>3</v>
      </c>
      <c r="X15" s="1">
        <v>96</v>
      </c>
      <c r="Y15" s="1">
        <v>48</v>
      </c>
      <c r="Z15" s="7">
        <f>X15/Y15</f>
        <v>2</v>
      </c>
      <c r="AA15" s="7"/>
      <c r="AB15" s="1"/>
      <c r="AC15" s="1"/>
      <c r="AG15" s="45">
        <v>1</v>
      </c>
      <c r="AH15" s="46">
        <v>27.1</v>
      </c>
      <c r="AI15" s="23">
        <v>1</v>
      </c>
      <c r="AJ15" s="30">
        <v>59.3</v>
      </c>
      <c r="AR15" s="22">
        <v>0</v>
      </c>
      <c r="AS15" s="28">
        <v>0.5</v>
      </c>
      <c r="AT15" s="28">
        <f>INT(RIGHT(AS15,1))</f>
        <v>5</v>
      </c>
      <c r="AU15">
        <f>SUMIF(AT:AT,AT15,AR:AR)</f>
        <v>0</v>
      </c>
      <c r="AV15">
        <f>COUNTIF(AT:AT,AT15)</f>
        <v>504</v>
      </c>
    </row>
    <row r="16" spans="1:48">
      <c r="A16" s="22">
        <v>0</v>
      </c>
      <c r="B16" s="28">
        <v>0.5</v>
      </c>
      <c r="C16" s="28">
        <f>INT(RIGHT(B16,1))</f>
        <v>5</v>
      </c>
      <c r="D16">
        <f>SUMIF(C:C,C16,A:A)</f>
        <v>0</v>
      </c>
      <c r="E16">
        <f>COUNTIF(C:C,C16)</f>
        <v>504</v>
      </c>
      <c r="N16" s="22">
        <v>0</v>
      </c>
      <c r="O16" s="28">
        <v>0.5</v>
      </c>
      <c r="P16" s="28">
        <f>INT(RIGHT(O16,1))</f>
        <v>5</v>
      </c>
      <c r="Q16">
        <f>SUMIF(P:P,P16,N:N)</f>
        <v>0</v>
      </c>
      <c r="R16">
        <f>COUNTIF(P:P,P16)</f>
        <v>444</v>
      </c>
      <c r="W16" s="1">
        <v>4</v>
      </c>
      <c r="X16" s="1">
        <v>57</v>
      </c>
      <c r="Y16" s="1">
        <v>24</v>
      </c>
      <c r="Z16" s="7">
        <f>X16/Y16</f>
        <v>2.375</v>
      </c>
      <c r="AA16" s="7">
        <f>SUM(X16:X21)/SUM(Y16:Y21)</f>
        <v>2.2916666666666665</v>
      </c>
      <c r="AB16" s="1"/>
      <c r="AC16" s="1"/>
      <c r="AG16" s="40">
        <v>1</v>
      </c>
      <c r="AH16" s="41">
        <v>3.3</v>
      </c>
      <c r="AI16" s="22">
        <v>0</v>
      </c>
      <c r="AJ16" s="28">
        <v>0.5</v>
      </c>
      <c r="AR16" s="22">
        <v>0</v>
      </c>
      <c r="AS16" s="28">
        <v>0.5</v>
      </c>
      <c r="AT16" s="28">
        <f>INT(RIGHT(AS16,1))</f>
        <v>5</v>
      </c>
      <c r="AU16">
        <f>SUMIF(AT:AT,AT16,AR:AR)</f>
        <v>0</v>
      </c>
      <c r="AV16">
        <f>COUNTIF(AT:AT,AT16)</f>
        <v>504</v>
      </c>
    </row>
    <row r="17" spans="1:48">
      <c r="A17" s="22">
        <v>0</v>
      </c>
      <c r="B17" s="28">
        <v>0.5</v>
      </c>
      <c r="C17" s="28">
        <f>INT(RIGHT(B17,1))</f>
        <v>5</v>
      </c>
      <c r="D17">
        <f>SUMIF(C:C,C17,A:A)</f>
        <v>0</v>
      </c>
      <c r="E17">
        <f>COUNTIF(C:C,C17)</f>
        <v>504</v>
      </c>
      <c r="N17" s="22">
        <v>0</v>
      </c>
      <c r="O17" s="28">
        <v>0.5</v>
      </c>
      <c r="P17" s="28">
        <f>INT(RIGHT(O17,1))</f>
        <v>5</v>
      </c>
      <c r="Q17">
        <f>SUMIF(P:P,P17,N:N)</f>
        <v>0</v>
      </c>
      <c r="R17">
        <f>COUNTIF(P:P,P17)</f>
        <v>444</v>
      </c>
      <c r="W17" s="1">
        <v>5</v>
      </c>
      <c r="X17" s="1">
        <v>28</v>
      </c>
      <c r="Y17" s="1">
        <v>12</v>
      </c>
      <c r="Z17" s="7">
        <f>X17/Y17</f>
        <v>2.3333333333333335</v>
      </c>
      <c r="AA17" s="7"/>
      <c r="AB17" s="1"/>
      <c r="AC17" s="1"/>
      <c r="AR17" s="22">
        <v>0</v>
      </c>
      <c r="AS17" s="28">
        <v>0.5</v>
      </c>
      <c r="AT17" s="28">
        <f>INT(RIGHT(AS17,1))</f>
        <v>5</v>
      </c>
      <c r="AU17">
        <f>SUMIF(AT:AT,AT17,AR:AR)</f>
        <v>0</v>
      </c>
      <c r="AV17">
        <f>COUNTIF(AT:AT,AT17)</f>
        <v>504</v>
      </c>
    </row>
    <row r="18" spans="1:48">
      <c r="A18" s="22">
        <v>0</v>
      </c>
      <c r="B18" s="28">
        <v>0.5</v>
      </c>
      <c r="C18" s="28">
        <f>INT(RIGHT(B18,1))</f>
        <v>5</v>
      </c>
      <c r="D18">
        <f>SUMIF(C:C,C18,A:A)</f>
        <v>0</v>
      </c>
      <c r="E18">
        <f>COUNTIF(C:C,C18)</f>
        <v>504</v>
      </c>
      <c r="N18" s="22">
        <v>0</v>
      </c>
      <c r="O18" s="28">
        <v>0.5</v>
      </c>
      <c r="P18" s="28">
        <f>INT(RIGHT(O18,1))</f>
        <v>5</v>
      </c>
      <c r="Q18">
        <f>SUMIF(P:P,P18,N:N)</f>
        <v>0</v>
      </c>
      <c r="R18">
        <f>COUNTIF(P:P,P18)</f>
        <v>444</v>
      </c>
      <c r="W18" s="1">
        <v>6</v>
      </c>
      <c r="X18" s="1">
        <v>8</v>
      </c>
      <c r="Y18" s="1">
        <v>6</v>
      </c>
      <c r="Z18" s="7">
        <f>X18/Y18</f>
        <v>1.3333333333333333</v>
      </c>
      <c r="AA18" s="7"/>
      <c r="AB18" s="1"/>
      <c r="AC18" s="1"/>
      <c r="AR18" s="22">
        <v>0</v>
      </c>
      <c r="AS18" s="28">
        <v>0.5</v>
      </c>
      <c r="AT18" s="28">
        <f>INT(RIGHT(AS18,1))</f>
        <v>5</v>
      </c>
      <c r="AU18">
        <f>SUMIF(AT:AT,AT18,AR:AR)</f>
        <v>0</v>
      </c>
      <c r="AV18">
        <f>COUNTIF(AT:AT,AT18)</f>
        <v>504</v>
      </c>
    </row>
    <row r="19" spans="1:48">
      <c r="A19" s="22">
        <v>0</v>
      </c>
      <c r="B19" s="28">
        <v>0.5</v>
      </c>
      <c r="C19" s="28">
        <f>INT(RIGHT(B19,1))</f>
        <v>5</v>
      </c>
      <c r="D19">
        <f>SUMIF(C:C,C19,A:A)</f>
        <v>0</v>
      </c>
      <c r="E19">
        <f>COUNTIF(C:C,C19)</f>
        <v>504</v>
      </c>
      <c r="N19" s="22">
        <v>0</v>
      </c>
      <c r="O19" s="28">
        <v>0.5</v>
      </c>
      <c r="P19" s="28">
        <f>INT(RIGHT(O19,1))</f>
        <v>5</v>
      </c>
      <c r="Q19">
        <f>SUMIF(P:P,P19,N:N)</f>
        <v>0</v>
      </c>
      <c r="R19">
        <f>COUNTIF(P:P,P19)</f>
        <v>444</v>
      </c>
      <c r="W19" s="1">
        <v>7</v>
      </c>
      <c r="X19" s="1">
        <v>11</v>
      </c>
      <c r="Y19" s="1">
        <v>3</v>
      </c>
      <c r="Z19" s="7">
        <f>X19/Y19</f>
        <v>3.6666666666666665</v>
      </c>
      <c r="AA19" s="7"/>
      <c r="AB19" s="1"/>
      <c r="AC19" s="1"/>
      <c r="AR19" s="22">
        <v>0</v>
      </c>
      <c r="AS19" s="28">
        <v>0.5</v>
      </c>
      <c r="AT19" s="28">
        <f>INT(RIGHT(AS19,1))</f>
        <v>5</v>
      </c>
      <c r="AU19">
        <f>SUMIF(AT:AT,AT19,AR:AR)</f>
        <v>0</v>
      </c>
      <c r="AV19">
        <f>COUNTIF(AT:AT,AT19)</f>
        <v>504</v>
      </c>
    </row>
    <row r="20" spans="1:48">
      <c r="A20" s="22">
        <v>0</v>
      </c>
      <c r="B20" s="28">
        <v>0.5</v>
      </c>
      <c r="C20" s="28">
        <f>INT(RIGHT(B20,1))</f>
        <v>5</v>
      </c>
      <c r="D20">
        <f>SUMIF(C:C,C20,A:A)</f>
        <v>0</v>
      </c>
      <c r="E20">
        <f>COUNTIF(C:C,C20)</f>
        <v>504</v>
      </c>
      <c r="N20" s="22">
        <v>0</v>
      </c>
      <c r="O20" s="28">
        <v>0.5</v>
      </c>
      <c r="P20" s="28">
        <f>INT(RIGHT(O20,1))</f>
        <v>5</v>
      </c>
      <c r="Q20">
        <f>SUMIF(P:P,P20,N:N)</f>
        <v>0</v>
      </c>
      <c r="R20">
        <f>COUNTIF(P:P,P20)</f>
        <v>444</v>
      </c>
      <c r="W20" s="1">
        <v>8</v>
      </c>
      <c r="X20" s="1">
        <v>6</v>
      </c>
      <c r="Y20" s="1">
        <v>3</v>
      </c>
      <c r="Z20" s="7">
        <f>X20/Y20</f>
        <v>2</v>
      </c>
      <c r="AA20" s="7"/>
      <c r="AB20" s="1"/>
      <c r="AC20" s="1"/>
      <c r="AR20" s="22">
        <v>0</v>
      </c>
      <c r="AS20" s="28">
        <v>0.5</v>
      </c>
      <c r="AT20" s="28">
        <f>INT(RIGHT(AS20,1))</f>
        <v>5</v>
      </c>
      <c r="AU20">
        <f>SUMIF(AT:AT,AT20,AR:AR)</f>
        <v>0</v>
      </c>
      <c r="AV20">
        <f>COUNTIF(AT:AT,AT20)</f>
        <v>504</v>
      </c>
    </row>
    <row r="21" spans="1:48">
      <c r="A21" s="22">
        <v>0</v>
      </c>
      <c r="B21" s="28">
        <v>0.5</v>
      </c>
      <c r="C21" s="28">
        <f>INT(RIGHT(B21,1))</f>
        <v>5</v>
      </c>
      <c r="D21">
        <f>SUMIF(C:C,C21,A:A)</f>
        <v>0</v>
      </c>
      <c r="E21">
        <f>COUNTIF(C:C,C21)</f>
        <v>504</v>
      </c>
      <c r="N21" s="22">
        <v>0</v>
      </c>
      <c r="O21" s="28">
        <v>0.5</v>
      </c>
      <c r="P21" s="28">
        <f>INT(RIGHT(O21,1))</f>
        <v>5</v>
      </c>
      <c r="Q21">
        <f>SUMIF(P:P,P21,N:N)</f>
        <v>0</v>
      </c>
      <c r="R21">
        <f>COUNTIF(P:P,P21)</f>
        <v>444</v>
      </c>
      <c r="W21" s="1"/>
      <c r="X21" s="1"/>
      <c r="Y21" s="1"/>
      <c r="Z21" s="52"/>
      <c r="AA21" s="1"/>
      <c r="AB21" s="1"/>
      <c r="AC21" s="1"/>
      <c r="AG21" s="32">
        <v>2</v>
      </c>
      <c r="AH21" s="30">
        <v>5.3</v>
      </c>
      <c r="AI21" s="22">
        <v>0</v>
      </c>
      <c r="AJ21" s="28">
        <v>0.5</v>
      </c>
      <c r="AK21">
        <f>SUM(AG21:AG47)</f>
        <v>54</v>
      </c>
      <c r="AL21">
        <f>SUM(AI21:AI47)</f>
        <v>27</v>
      </c>
      <c r="AR21" s="22">
        <v>0</v>
      </c>
      <c r="AS21" s="28">
        <v>0.5</v>
      </c>
      <c r="AT21" s="28">
        <f>INT(RIGHT(AS21,1))</f>
        <v>5</v>
      </c>
      <c r="AU21">
        <f>SUMIF(AT:AT,AT21,AR:AR)</f>
        <v>0</v>
      </c>
      <c r="AV21">
        <f>COUNTIF(AT:AT,AT21)</f>
        <v>504</v>
      </c>
    </row>
    <row r="22" spans="1:48">
      <c r="A22" s="22">
        <v>0</v>
      </c>
      <c r="B22" s="28">
        <v>0.5</v>
      </c>
      <c r="C22" s="28">
        <f>INT(RIGHT(B22,1))</f>
        <v>5</v>
      </c>
      <c r="D22">
        <f>SUMIF(C:C,C22,A:A)</f>
        <v>0</v>
      </c>
      <c r="E22">
        <f>COUNTIF(C:C,C22)</f>
        <v>504</v>
      </c>
      <c r="N22" s="22">
        <v>0</v>
      </c>
      <c r="O22" s="28">
        <v>0.5</v>
      </c>
      <c r="P22" s="28">
        <f>INT(RIGHT(O22,1))</f>
        <v>5</v>
      </c>
      <c r="Q22">
        <f>SUMIF(P:P,P22,N:N)</f>
        <v>0</v>
      </c>
      <c r="R22">
        <f>COUNTIF(P:P,P22)</f>
        <v>444</v>
      </c>
      <c r="W22" s="1" t="s">
        <v>3</v>
      </c>
      <c r="X22" s="1"/>
      <c r="Y22" s="1"/>
      <c r="Z22" s="52"/>
      <c r="AA22" s="1" t="s">
        <v>961</v>
      </c>
      <c r="AB22" s="1"/>
      <c r="AC22" s="1"/>
      <c r="AG22" s="23">
        <v>3</v>
      </c>
      <c r="AH22" s="30">
        <v>53.1</v>
      </c>
      <c r="AI22" s="22">
        <v>0</v>
      </c>
      <c r="AJ22" s="28">
        <v>0.5</v>
      </c>
      <c r="AK22">
        <f>AK21/46</f>
        <v>1.173913043478261</v>
      </c>
      <c r="AL22">
        <f>AL21/46</f>
        <v>0.58695652173913049</v>
      </c>
      <c r="AM22">
        <f>(AL22-AK22)*1.5</f>
        <v>-0.88043478260869579</v>
      </c>
      <c r="AN22">
        <f>AM22*46</f>
        <v>-40.500000000000007</v>
      </c>
      <c r="AR22" s="22">
        <v>0</v>
      </c>
      <c r="AS22" s="28">
        <v>0.5</v>
      </c>
      <c r="AT22" s="28">
        <f>INT(RIGHT(AS22,1))</f>
        <v>5</v>
      </c>
      <c r="AU22">
        <f>SUMIF(AT:AT,AT22,AR:AR)</f>
        <v>0</v>
      </c>
      <c r="AV22">
        <f>COUNTIF(AT:AT,AT22)</f>
        <v>504</v>
      </c>
    </row>
    <row r="23" spans="1:48">
      <c r="A23" s="22">
        <v>0</v>
      </c>
      <c r="B23" s="28">
        <v>0.5</v>
      </c>
      <c r="C23" s="28">
        <f>INT(RIGHT(B23,1))</f>
        <v>5</v>
      </c>
      <c r="D23">
        <f>SUMIF(C:C,C23,A:A)</f>
        <v>0</v>
      </c>
      <c r="E23">
        <f>COUNTIF(C:C,C23)</f>
        <v>504</v>
      </c>
      <c r="N23" s="22">
        <v>0</v>
      </c>
      <c r="O23" s="28">
        <v>0.5</v>
      </c>
      <c r="P23" s="28">
        <f>INT(RIGHT(O23,1))</f>
        <v>5</v>
      </c>
      <c r="Q23">
        <f>SUMIF(P:P,P23,N:N)</f>
        <v>0</v>
      </c>
      <c r="R23">
        <f>COUNTIF(P:P,P23)</f>
        <v>444</v>
      </c>
      <c r="W23" s="1">
        <v>4</v>
      </c>
      <c r="X23" s="1">
        <v>529</v>
      </c>
      <c r="Y23" s="1">
        <v>146</v>
      </c>
      <c r="Z23" s="7">
        <f>X23/Y23</f>
        <v>3.6232876712328768</v>
      </c>
      <c r="AA23" s="1" t="s">
        <v>960</v>
      </c>
      <c r="AB23" s="1"/>
      <c r="AC23" s="1"/>
      <c r="AG23" s="23">
        <v>1</v>
      </c>
      <c r="AH23" s="30">
        <v>51.4</v>
      </c>
      <c r="AI23" s="40">
        <v>1</v>
      </c>
      <c r="AJ23" s="43">
        <v>15.2</v>
      </c>
      <c r="AR23" s="22">
        <v>0</v>
      </c>
      <c r="AS23" s="28">
        <v>0.5</v>
      </c>
      <c r="AT23" s="28">
        <f>INT(RIGHT(AS23,1))</f>
        <v>5</v>
      </c>
      <c r="AU23">
        <f>SUMIF(AT:AT,AT23,AR:AR)</f>
        <v>0</v>
      </c>
      <c r="AV23">
        <f>COUNTIF(AT:AT,AT23)</f>
        <v>504</v>
      </c>
    </row>
    <row r="24" spans="1:48">
      <c r="A24" s="22">
        <v>0</v>
      </c>
      <c r="B24" s="28">
        <v>0.5</v>
      </c>
      <c r="C24" s="28">
        <f>INT(RIGHT(B24,1))</f>
        <v>5</v>
      </c>
      <c r="D24">
        <f>SUMIF(C:C,C24,A:A)</f>
        <v>0</v>
      </c>
      <c r="E24">
        <f>COUNTIF(C:C,C24)</f>
        <v>504</v>
      </c>
      <c r="N24" s="22">
        <v>0</v>
      </c>
      <c r="O24" s="28">
        <v>0.5</v>
      </c>
      <c r="P24" s="28">
        <f>INT(RIGHT(O24,1))</f>
        <v>5</v>
      </c>
      <c r="Q24">
        <f>SUMIF(P:P,P24,N:N)</f>
        <v>0</v>
      </c>
      <c r="R24">
        <f>COUNTIF(P:P,P24)</f>
        <v>444</v>
      </c>
      <c r="W24" s="1">
        <v>3</v>
      </c>
      <c r="X24" s="1">
        <v>474</v>
      </c>
      <c r="Y24" s="1">
        <v>147</v>
      </c>
      <c r="Z24" s="7">
        <f>X24/Y24</f>
        <v>3.2244897959183674</v>
      </c>
      <c r="AA24" s="1"/>
      <c r="AB24" s="1"/>
      <c r="AC24" s="1"/>
      <c r="AG24" s="22">
        <v>0</v>
      </c>
      <c r="AH24" s="28">
        <v>0.5</v>
      </c>
      <c r="AI24" s="22">
        <v>0</v>
      </c>
      <c r="AJ24" s="28">
        <v>0.5</v>
      </c>
      <c r="AR24" s="22">
        <v>0</v>
      </c>
      <c r="AS24" s="28">
        <v>0.5</v>
      </c>
      <c r="AT24" s="28">
        <f>INT(RIGHT(AS24,1))</f>
        <v>5</v>
      </c>
      <c r="AU24">
        <f>SUMIF(AT:AT,AT24,AR:AR)</f>
        <v>0</v>
      </c>
      <c r="AV24">
        <f>COUNTIF(AT:AT,AT24)</f>
        <v>504</v>
      </c>
    </row>
    <row r="25" spans="1:48">
      <c r="A25" s="22">
        <v>0</v>
      </c>
      <c r="B25" s="28">
        <v>0.5</v>
      </c>
      <c r="C25" s="28">
        <f>INT(RIGHT(B25,1))</f>
        <v>5</v>
      </c>
      <c r="D25">
        <f>SUMIF(C:C,C25,A:A)</f>
        <v>0</v>
      </c>
      <c r="E25">
        <f>COUNTIF(C:C,C25)</f>
        <v>504</v>
      </c>
      <c r="N25" s="22">
        <v>0</v>
      </c>
      <c r="O25" s="28">
        <v>0.5</v>
      </c>
      <c r="P25" s="28">
        <f>INT(RIGHT(O25,1))</f>
        <v>5</v>
      </c>
      <c r="Q25">
        <f>SUMIF(P:P,P25,N:N)</f>
        <v>0</v>
      </c>
      <c r="R25">
        <f>COUNTIF(P:P,P25)</f>
        <v>444</v>
      </c>
      <c r="W25" s="1">
        <v>2</v>
      </c>
      <c r="X25" s="1">
        <v>393</v>
      </c>
      <c r="Y25" s="1">
        <v>146</v>
      </c>
      <c r="Z25" s="7">
        <f>X25/Y25</f>
        <v>2.6917808219178081</v>
      </c>
      <c r="AA25" s="1"/>
      <c r="AB25" s="1"/>
      <c r="AC25" s="1"/>
      <c r="AG25" s="23">
        <v>1</v>
      </c>
      <c r="AH25" s="30">
        <v>50.3</v>
      </c>
      <c r="AI25" s="40">
        <v>3</v>
      </c>
      <c r="AJ25" s="43">
        <v>16.100000000000001</v>
      </c>
      <c r="AR25" s="22">
        <v>0</v>
      </c>
      <c r="AS25" s="28">
        <v>0.5</v>
      </c>
      <c r="AT25" s="28">
        <f>INT(RIGHT(AS25,1))</f>
        <v>5</v>
      </c>
      <c r="AU25">
        <f>SUMIF(AT:AT,AT25,AR:AR)</f>
        <v>0</v>
      </c>
      <c r="AV25">
        <f>COUNTIF(AT:AT,AT25)</f>
        <v>504</v>
      </c>
    </row>
    <row r="26" spans="1:48">
      <c r="A26" s="22">
        <v>0</v>
      </c>
      <c r="B26" s="28">
        <v>0.5</v>
      </c>
      <c r="C26" s="28">
        <f>INT(RIGHT(B26,1))</f>
        <v>5</v>
      </c>
      <c r="D26">
        <f>SUMIF(C:C,C26,A:A)</f>
        <v>0</v>
      </c>
      <c r="E26">
        <f>COUNTIF(C:C,C26)</f>
        <v>504</v>
      </c>
      <c r="N26" s="22">
        <v>0</v>
      </c>
      <c r="O26" s="28">
        <v>0.5</v>
      </c>
      <c r="P26" s="28">
        <f>INT(RIGHT(O26,1))</f>
        <v>5</v>
      </c>
      <c r="Q26">
        <f>SUMIF(P:P,P26,N:N)</f>
        <v>0</v>
      </c>
      <c r="R26">
        <f>COUNTIF(P:P,P26)</f>
        <v>444</v>
      </c>
      <c r="W26" s="1">
        <v>1</v>
      </c>
      <c r="X26" s="1">
        <v>275</v>
      </c>
      <c r="Y26" s="1">
        <v>143</v>
      </c>
      <c r="Z26" s="7">
        <f>X26/Y26</f>
        <v>1.9230769230769231</v>
      </c>
      <c r="AA26" s="1"/>
      <c r="AB26" s="1"/>
      <c r="AC26" s="1"/>
      <c r="AG26" s="23">
        <v>3</v>
      </c>
      <c r="AH26" s="30">
        <v>64.2</v>
      </c>
      <c r="AI26" s="40">
        <v>1</v>
      </c>
      <c r="AJ26" s="43">
        <v>30.2</v>
      </c>
      <c r="AR26" s="22">
        <v>0</v>
      </c>
      <c r="AS26" s="28">
        <v>0.5</v>
      </c>
      <c r="AT26" s="28">
        <f>INT(RIGHT(AS26,1))</f>
        <v>5</v>
      </c>
      <c r="AU26">
        <f>SUMIF(AT:AT,AT26,AR:AR)</f>
        <v>0</v>
      </c>
      <c r="AV26">
        <f>COUNTIF(AT:AT,AT26)</f>
        <v>504</v>
      </c>
    </row>
    <row r="27" spans="1:48">
      <c r="A27" s="22">
        <v>0</v>
      </c>
      <c r="B27" s="28">
        <v>0.5</v>
      </c>
      <c r="C27" s="28">
        <f>INT(RIGHT(B27,1))</f>
        <v>5</v>
      </c>
      <c r="D27">
        <f>SUMIF(C:C,C27,A:A)</f>
        <v>0</v>
      </c>
      <c r="E27">
        <f>COUNTIF(C:C,C27)</f>
        <v>504</v>
      </c>
      <c r="N27" s="22">
        <v>0</v>
      </c>
      <c r="O27" s="28">
        <v>0.5</v>
      </c>
      <c r="P27" s="28">
        <f>INT(RIGHT(O27,1))</f>
        <v>5</v>
      </c>
      <c r="Q27">
        <f>SUMIF(P:P,P27,N:N)</f>
        <v>0</v>
      </c>
      <c r="R27">
        <f>COUNTIF(P:P,P27)</f>
        <v>444</v>
      </c>
      <c r="W27" s="1" t="s">
        <v>2</v>
      </c>
      <c r="X27" s="1"/>
      <c r="Y27" s="1"/>
      <c r="Z27" s="7"/>
      <c r="AA27" s="1"/>
      <c r="AB27" s="1"/>
      <c r="AC27" s="1"/>
      <c r="AG27" s="23">
        <v>1</v>
      </c>
      <c r="AH27" s="30">
        <v>53.2</v>
      </c>
      <c r="AI27" s="40">
        <v>1</v>
      </c>
      <c r="AJ27" s="43">
        <v>25.2</v>
      </c>
      <c r="AR27" s="22">
        <v>0</v>
      </c>
      <c r="AS27" s="28">
        <v>0.5</v>
      </c>
      <c r="AT27" s="28">
        <f>INT(RIGHT(AS27,1))</f>
        <v>5</v>
      </c>
      <c r="AU27">
        <f>SUMIF(AT:AT,AT27,AR:AR)</f>
        <v>0</v>
      </c>
      <c r="AV27">
        <f>COUNTIF(AT:AT,AT27)</f>
        <v>504</v>
      </c>
    </row>
    <row r="28" spans="1:48">
      <c r="A28" s="22">
        <v>0</v>
      </c>
      <c r="B28" s="28">
        <v>0.5</v>
      </c>
      <c r="C28" s="28">
        <f>INT(RIGHT(B28,1))</f>
        <v>5</v>
      </c>
      <c r="D28">
        <f>SUMIF(C:C,C28,A:A)</f>
        <v>0</v>
      </c>
      <c r="E28">
        <f>COUNTIF(C:C,C28)</f>
        <v>504</v>
      </c>
      <c r="N28" s="22">
        <v>0</v>
      </c>
      <c r="O28" s="28">
        <v>0.5</v>
      </c>
      <c r="P28" s="28">
        <f>INT(RIGHT(O28,1))</f>
        <v>5</v>
      </c>
      <c r="Q28">
        <f>SUMIF(P:P,P28,N:N)</f>
        <v>0</v>
      </c>
      <c r="R28">
        <f>COUNTIF(P:P,P28)</f>
        <v>444</v>
      </c>
      <c r="W28" s="1">
        <v>4</v>
      </c>
      <c r="X28" s="1">
        <v>334</v>
      </c>
      <c r="Y28" s="1">
        <v>93</v>
      </c>
      <c r="Z28" s="7">
        <f>X28/Y28</f>
        <v>3.5913978494623655</v>
      </c>
      <c r="AA28" s="1"/>
      <c r="AB28" s="1"/>
      <c r="AC28" s="1"/>
      <c r="AG28" s="23">
        <v>1</v>
      </c>
      <c r="AH28" s="30">
        <v>64.099999999999994</v>
      </c>
      <c r="AI28" s="22">
        <v>0</v>
      </c>
      <c r="AJ28" s="28">
        <v>0.5</v>
      </c>
      <c r="AR28" s="22">
        <v>0</v>
      </c>
      <c r="AS28" s="28">
        <v>0.5</v>
      </c>
      <c r="AT28" s="28">
        <f>INT(RIGHT(AS28,1))</f>
        <v>5</v>
      </c>
      <c r="AU28">
        <f>SUMIF(AT:AT,AT28,AR:AR)</f>
        <v>0</v>
      </c>
      <c r="AV28">
        <f>COUNTIF(AT:AT,AT28)</f>
        <v>504</v>
      </c>
    </row>
    <row r="29" spans="1:48">
      <c r="A29" s="22">
        <v>0</v>
      </c>
      <c r="B29" s="28">
        <v>0.5</v>
      </c>
      <c r="C29" s="28">
        <f>INT(RIGHT(B29,1))</f>
        <v>5</v>
      </c>
      <c r="D29">
        <f>SUMIF(C:C,C29,A:A)</f>
        <v>0</v>
      </c>
      <c r="E29">
        <f>COUNTIF(C:C,C29)</f>
        <v>504</v>
      </c>
      <c r="N29" s="22">
        <v>0</v>
      </c>
      <c r="O29" s="28">
        <v>0.5</v>
      </c>
      <c r="P29" s="28">
        <f>INT(RIGHT(O29,1))</f>
        <v>5</v>
      </c>
      <c r="Q29">
        <f>SUMIF(P:P,P29,N:N)</f>
        <v>0</v>
      </c>
      <c r="R29">
        <f>COUNTIF(P:P,P29)</f>
        <v>444</v>
      </c>
      <c r="W29" s="1">
        <v>3</v>
      </c>
      <c r="X29" s="1">
        <v>320</v>
      </c>
      <c r="Y29" s="1">
        <v>93</v>
      </c>
      <c r="Z29" s="7">
        <f>X29/Y29</f>
        <v>3.4408602150537635</v>
      </c>
      <c r="AA29" s="1"/>
      <c r="AB29" s="1"/>
      <c r="AC29" s="1"/>
      <c r="AG29" s="22">
        <v>0</v>
      </c>
      <c r="AH29" s="28">
        <v>0.5</v>
      </c>
      <c r="AI29" s="22">
        <v>0</v>
      </c>
      <c r="AJ29" s="28">
        <v>0.5</v>
      </c>
      <c r="AR29" s="22">
        <v>0</v>
      </c>
      <c r="AS29" s="28">
        <v>0.5</v>
      </c>
      <c r="AT29" s="28">
        <f>INT(RIGHT(AS29,1))</f>
        <v>5</v>
      </c>
      <c r="AU29">
        <f>SUMIF(AT:AT,AT29,AR:AR)</f>
        <v>0</v>
      </c>
      <c r="AV29">
        <f>COUNTIF(AT:AT,AT29)</f>
        <v>504</v>
      </c>
    </row>
    <row r="30" spans="1:48">
      <c r="A30" s="22">
        <v>0</v>
      </c>
      <c r="B30" s="28">
        <v>0.5</v>
      </c>
      <c r="C30" s="28">
        <f>INT(RIGHT(B30,1))</f>
        <v>5</v>
      </c>
      <c r="D30">
        <f>SUMIF(C:C,C30,A:A)</f>
        <v>0</v>
      </c>
      <c r="E30">
        <f>COUNTIF(C:C,C30)</f>
        <v>504</v>
      </c>
      <c r="N30" s="22">
        <v>0</v>
      </c>
      <c r="O30" s="28">
        <v>0.5</v>
      </c>
      <c r="P30" s="28">
        <f>INT(RIGHT(O30,1))</f>
        <v>5</v>
      </c>
      <c r="Q30">
        <f>SUMIF(P:P,P30,N:N)</f>
        <v>0</v>
      </c>
      <c r="R30">
        <f>COUNTIF(P:P,P30)</f>
        <v>444</v>
      </c>
      <c r="W30" s="1">
        <v>2</v>
      </c>
      <c r="X30" s="1">
        <v>268</v>
      </c>
      <c r="Y30" s="1">
        <v>93</v>
      </c>
      <c r="Z30" s="7">
        <f>X30/Y30</f>
        <v>2.881720430107527</v>
      </c>
      <c r="AA30" s="1"/>
      <c r="AB30" s="1"/>
      <c r="AC30" s="1"/>
      <c r="AG30" s="22">
        <v>0</v>
      </c>
      <c r="AH30" s="28">
        <v>0.5</v>
      </c>
      <c r="AI30" s="22">
        <v>0</v>
      </c>
      <c r="AJ30" s="28">
        <v>0.5</v>
      </c>
      <c r="AR30" s="22">
        <v>0</v>
      </c>
      <c r="AS30" s="28">
        <v>0.5</v>
      </c>
      <c r="AT30" s="28">
        <f>INT(RIGHT(AS30,1))</f>
        <v>5</v>
      </c>
      <c r="AU30">
        <f>SUMIF(AT:AT,AT30,AR:AR)</f>
        <v>0</v>
      </c>
      <c r="AV30">
        <f>COUNTIF(AT:AT,AT30)</f>
        <v>504</v>
      </c>
    </row>
    <row r="31" spans="1:48">
      <c r="A31" s="22">
        <v>0</v>
      </c>
      <c r="B31" s="28">
        <v>0.5</v>
      </c>
      <c r="C31" s="28">
        <f>INT(RIGHT(B31,1))</f>
        <v>5</v>
      </c>
      <c r="D31">
        <f>SUMIF(C:C,C31,A:A)</f>
        <v>0</v>
      </c>
      <c r="E31">
        <f>COUNTIF(C:C,C31)</f>
        <v>504</v>
      </c>
      <c r="N31" s="22">
        <v>0</v>
      </c>
      <c r="O31" s="28">
        <v>0.5</v>
      </c>
      <c r="P31" s="28">
        <f>INT(RIGHT(O31,1))</f>
        <v>5</v>
      </c>
      <c r="Q31">
        <f>SUMIF(P:P,P31,N:N)</f>
        <v>0</v>
      </c>
      <c r="R31">
        <f>COUNTIF(P:P,P31)</f>
        <v>444</v>
      </c>
      <c r="W31" s="1">
        <v>1</v>
      </c>
      <c r="X31" s="1">
        <v>222</v>
      </c>
      <c r="Y31" s="1">
        <v>93</v>
      </c>
      <c r="Z31" s="7">
        <f>X31/Y31</f>
        <v>2.3870967741935485</v>
      </c>
      <c r="AA31" s="1"/>
      <c r="AB31" s="1"/>
      <c r="AC31" s="1"/>
      <c r="AG31" s="22">
        <v>0</v>
      </c>
      <c r="AH31" s="28">
        <v>0.5</v>
      </c>
      <c r="AI31" s="22">
        <v>0</v>
      </c>
      <c r="AJ31" s="28">
        <v>0.5</v>
      </c>
      <c r="AR31" s="22">
        <v>0</v>
      </c>
      <c r="AS31" s="28">
        <v>0.5</v>
      </c>
      <c r="AT31" s="28">
        <f>INT(RIGHT(AS31,1))</f>
        <v>5</v>
      </c>
      <c r="AU31">
        <f>SUMIF(AT:AT,AT31,AR:AR)</f>
        <v>0</v>
      </c>
      <c r="AV31">
        <f>COUNTIF(AT:AT,AT31)</f>
        <v>504</v>
      </c>
    </row>
    <row r="32" spans="1:48">
      <c r="A32" s="22">
        <v>0</v>
      </c>
      <c r="B32" s="28">
        <v>0.5</v>
      </c>
      <c r="C32" s="28">
        <f>INT(RIGHT(B32,1))</f>
        <v>5</v>
      </c>
      <c r="D32">
        <f>SUMIF(C:C,C32,A:A)</f>
        <v>0</v>
      </c>
      <c r="E32">
        <f>COUNTIF(C:C,C32)</f>
        <v>504</v>
      </c>
      <c r="N32" s="22">
        <v>0</v>
      </c>
      <c r="O32" s="28">
        <v>0.5</v>
      </c>
      <c r="P32" s="28">
        <f>INT(RIGHT(O32,1))</f>
        <v>5</v>
      </c>
      <c r="Q32">
        <f>SUMIF(P:P,P32,N:N)</f>
        <v>0</v>
      </c>
      <c r="R32">
        <f>COUNTIF(P:P,P32)</f>
        <v>444</v>
      </c>
      <c r="W32" s="1"/>
      <c r="X32" s="1"/>
      <c r="Y32" s="1"/>
      <c r="Z32" s="52"/>
      <c r="AA32" s="1"/>
      <c r="AB32" s="1"/>
      <c r="AC32" s="1"/>
      <c r="AG32" s="32">
        <v>6</v>
      </c>
      <c r="AH32" s="30">
        <v>6.2</v>
      </c>
      <c r="AI32" s="40">
        <v>2</v>
      </c>
      <c r="AJ32" s="44">
        <v>5.0999999999999996</v>
      </c>
      <c r="AR32" s="22">
        <v>0</v>
      </c>
      <c r="AS32" s="28">
        <v>0.5</v>
      </c>
      <c r="AT32" s="28">
        <f>INT(RIGHT(AS32,1))</f>
        <v>5</v>
      </c>
      <c r="AU32">
        <f>SUMIF(AT:AT,AT32,AR:AR)</f>
        <v>0</v>
      </c>
      <c r="AV32">
        <f>COUNTIF(AT:AT,AT32)</f>
        <v>504</v>
      </c>
    </row>
    <row r="33" spans="1:48">
      <c r="A33" s="22">
        <v>0</v>
      </c>
      <c r="B33" s="28">
        <v>0.5</v>
      </c>
      <c r="C33" s="28">
        <f>INT(RIGHT(B33,1))</f>
        <v>5</v>
      </c>
      <c r="D33">
        <f>SUMIF(C:C,C33,A:A)</f>
        <v>0</v>
      </c>
      <c r="E33">
        <f>COUNTIF(C:C,C33)</f>
        <v>504</v>
      </c>
      <c r="N33" s="22">
        <v>0</v>
      </c>
      <c r="O33" s="28">
        <v>0.5</v>
      </c>
      <c r="P33" s="28">
        <f>INT(RIGHT(O33,1))</f>
        <v>5</v>
      </c>
      <c r="Q33">
        <f>SUMIF(P:P,P33,N:N)</f>
        <v>0</v>
      </c>
      <c r="R33">
        <f>COUNTIF(P:P,P33)</f>
        <v>444</v>
      </c>
      <c r="W33" s="1"/>
      <c r="X33" s="1"/>
      <c r="Y33" s="1"/>
      <c r="Z33" s="52"/>
      <c r="AA33" s="1"/>
      <c r="AB33" s="1"/>
      <c r="AC33" s="1"/>
      <c r="AG33" s="32">
        <v>4</v>
      </c>
      <c r="AH33" s="30">
        <v>2.2999999999999998</v>
      </c>
      <c r="AI33" s="22">
        <v>0</v>
      </c>
      <c r="AJ33" s="28">
        <v>0.5</v>
      </c>
      <c r="AR33" s="22">
        <v>0</v>
      </c>
      <c r="AS33" s="28">
        <v>0.5</v>
      </c>
      <c r="AT33" s="28">
        <f>INT(RIGHT(AS33,1))</f>
        <v>5</v>
      </c>
      <c r="AU33">
        <f>SUMIF(AT:AT,AT33,AR:AR)</f>
        <v>0</v>
      </c>
      <c r="AV33">
        <f>COUNTIF(AT:AT,AT33)</f>
        <v>504</v>
      </c>
    </row>
    <row r="34" spans="1:48">
      <c r="A34" s="22">
        <v>0</v>
      </c>
      <c r="B34" s="28">
        <v>0.5</v>
      </c>
      <c r="C34" s="28">
        <f>INT(RIGHT(B34,1))</f>
        <v>5</v>
      </c>
      <c r="D34">
        <f>SUMIF(C:C,C34,A:A)</f>
        <v>0</v>
      </c>
      <c r="E34">
        <f>COUNTIF(C:C,C34)</f>
        <v>504</v>
      </c>
      <c r="N34" s="22">
        <v>0</v>
      </c>
      <c r="O34" s="28">
        <v>0.5</v>
      </c>
      <c r="P34" s="28">
        <f>INT(RIGHT(O34,1))</f>
        <v>5</v>
      </c>
      <c r="Q34">
        <f>SUMIF(P:P,P34,N:N)</f>
        <v>0</v>
      </c>
      <c r="R34">
        <f>COUNTIF(P:P,P34)</f>
        <v>444</v>
      </c>
      <c r="W34" s="1" t="s">
        <v>3</v>
      </c>
      <c r="X34" s="1"/>
      <c r="Y34" s="1"/>
      <c r="Z34" s="1" t="s">
        <v>962</v>
      </c>
      <c r="AA34" s="1"/>
      <c r="AB34" s="1"/>
      <c r="AC34" s="1"/>
      <c r="AG34" s="22">
        <v>0</v>
      </c>
      <c r="AH34" s="28">
        <v>0.5</v>
      </c>
      <c r="AI34" s="40">
        <v>2</v>
      </c>
      <c r="AJ34" s="44">
        <v>28.2</v>
      </c>
      <c r="AR34" s="22">
        <v>0</v>
      </c>
      <c r="AS34" s="28">
        <v>0.5</v>
      </c>
      <c r="AT34" s="28">
        <f>INT(RIGHT(AS34,1))</f>
        <v>5</v>
      </c>
      <c r="AU34">
        <f>SUMIF(AT:AT,AT34,AR:AR)</f>
        <v>0</v>
      </c>
      <c r="AV34">
        <f>COUNTIF(AT:AT,AT34)</f>
        <v>504</v>
      </c>
    </row>
    <row r="35" spans="1:48">
      <c r="A35" s="22">
        <v>0</v>
      </c>
      <c r="B35" s="28">
        <v>0.5</v>
      </c>
      <c r="C35" s="28">
        <f>INT(RIGHT(B35,1))</f>
        <v>5</v>
      </c>
      <c r="D35">
        <f>SUMIF(C:C,C35,A:A)</f>
        <v>0</v>
      </c>
      <c r="E35">
        <f>COUNTIF(C:C,C35)</f>
        <v>504</v>
      </c>
      <c r="N35" s="22">
        <v>0</v>
      </c>
      <c r="O35" s="28">
        <v>0.5</v>
      </c>
      <c r="P35" s="28">
        <f>INT(RIGHT(O35,1))</f>
        <v>5</v>
      </c>
      <c r="Q35">
        <f>SUMIF(P:P,P35,N:N)</f>
        <v>0</v>
      </c>
      <c r="R35">
        <f>COUNTIF(P:P,P35)</f>
        <v>444</v>
      </c>
      <c r="W35" s="1">
        <v>4</v>
      </c>
      <c r="X35" s="1">
        <v>462</v>
      </c>
      <c r="Y35" s="1">
        <v>304</v>
      </c>
      <c r="Z35" s="52">
        <f t="shared" ref="Z35:Z39" si="1">X35/Y35</f>
        <v>1.5197368421052631</v>
      </c>
      <c r="AA35" s="1"/>
      <c r="AB35" s="1"/>
      <c r="AC35" s="1"/>
      <c r="AG35" s="22">
        <v>0</v>
      </c>
      <c r="AH35" s="28">
        <v>0.5</v>
      </c>
      <c r="AI35" s="40">
        <v>1</v>
      </c>
      <c r="AJ35" s="44">
        <v>2.2999999999999998</v>
      </c>
      <c r="AR35" s="22">
        <v>0</v>
      </c>
      <c r="AS35" s="28">
        <v>0.5</v>
      </c>
      <c r="AT35" s="28">
        <f>INT(RIGHT(AS35,1))</f>
        <v>5</v>
      </c>
      <c r="AU35">
        <f>SUMIF(AT:AT,AT35,AR:AR)</f>
        <v>0</v>
      </c>
      <c r="AV35">
        <f>COUNTIF(AT:AT,AT35)</f>
        <v>504</v>
      </c>
    </row>
    <row r="36" spans="1:48">
      <c r="A36" s="22">
        <v>0</v>
      </c>
      <c r="B36" s="28">
        <v>0.5</v>
      </c>
      <c r="C36" s="28">
        <f>INT(RIGHT(B36,1))</f>
        <v>5</v>
      </c>
      <c r="D36">
        <f>SUMIF(C:C,C36,A:A)</f>
        <v>0</v>
      </c>
      <c r="E36">
        <f>COUNTIF(C:C,C36)</f>
        <v>504</v>
      </c>
      <c r="N36" s="22">
        <v>0</v>
      </c>
      <c r="O36" s="28">
        <v>0.5</v>
      </c>
      <c r="P36" s="28">
        <f>INT(RIGHT(O36,1))</f>
        <v>5</v>
      </c>
      <c r="Q36">
        <f>SUMIF(P:P,P36,N:N)</f>
        <v>0</v>
      </c>
      <c r="R36">
        <f>COUNTIF(P:P,P36)</f>
        <v>444</v>
      </c>
      <c r="W36" s="1">
        <v>3</v>
      </c>
      <c r="X36" s="1">
        <v>552</v>
      </c>
      <c r="Y36" s="1">
        <v>299</v>
      </c>
      <c r="Z36" s="52">
        <f t="shared" si="1"/>
        <v>1.8461538461538463</v>
      </c>
      <c r="AA36" s="1"/>
      <c r="AB36" s="1"/>
      <c r="AC36" s="1"/>
      <c r="AG36" s="22">
        <v>0</v>
      </c>
      <c r="AH36" s="28">
        <v>0.5</v>
      </c>
      <c r="AI36" s="22">
        <v>0</v>
      </c>
      <c r="AJ36" s="28">
        <v>0.5</v>
      </c>
      <c r="AR36" s="22">
        <v>0</v>
      </c>
      <c r="AS36" s="28">
        <v>0.5</v>
      </c>
      <c r="AT36" s="28">
        <f>INT(RIGHT(AS36,1))</f>
        <v>5</v>
      </c>
      <c r="AU36">
        <f>SUMIF(AT:AT,AT36,AR:AR)</f>
        <v>0</v>
      </c>
      <c r="AV36">
        <f>COUNTIF(AT:AT,AT36)</f>
        <v>504</v>
      </c>
    </row>
    <row r="37" spans="1:48">
      <c r="A37" s="22">
        <v>0</v>
      </c>
      <c r="B37" s="28">
        <v>0.5</v>
      </c>
      <c r="C37" s="28">
        <f>INT(RIGHT(B37,1))</f>
        <v>5</v>
      </c>
      <c r="D37">
        <f>SUMIF(C:C,C37,A:A)</f>
        <v>0</v>
      </c>
      <c r="E37">
        <f>COUNTIF(C:C,C37)</f>
        <v>504</v>
      </c>
      <c r="N37" s="22">
        <v>0</v>
      </c>
      <c r="O37" s="28">
        <v>0.5</v>
      </c>
      <c r="P37" s="28">
        <f>INT(RIGHT(O37,1))</f>
        <v>5</v>
      </c>
      <c r="Q37">
        <f>SUMIF(P:P,P37,N:N)</f>
        <v>0</v>
      </c>
      <c r="R37">
        <f>COUNTIF(P:P,P37)</f>
        <v>444</v>
      </c>
      <c r="W37" s="1">
        <v>2</v>
      </c>
      <c r="X37" s="1">
        <v>685</v>
      </c>
      <c r="Y37" s="1">
        <v>301</v>
      </c>
      <c r="Z37" s="52">
        <f t="shared" si="1"/>
        <v>2.2757475083056478</v>
      </c>
      <c r="AA37" s="1"/>
      <c r="AB37" s="1"/>
      <c r="AC37" s="1"/>
      <c r="AG37" s="22">
        <v>0</v>
      </c>
      <c r="AH37" s="28">
        <v>0.5</v>
      </c>
      <c r="AI37" s="40">
        <v>1</v>
      </c>
      <c r="AJ37" s="44">
        <v>16.399999999999999</v>
      </c>
      <c r="AR37" s="22">
        <v>0</v>
      </c>
      <c r="AS37" s="28">
        <v>0.5</v>
      </c>
      <c r="AT37" s="28">
        <f>INT(RIGHT(AS37,1))</f>
        <v>5</v>
      </c>
      <c r="AU37">
        <f>SUMIF(AT:AT,AT37,AR:AR)</f>
        <v>0</v>
      </c>
      <c r="AV37">
        <f>COUNTIF(AT:AT,AT37)</f>
        <v>504</v>
      </c>
    </row>
    <row r="38" spans="1:48">
      <c r="A38" s="22">
        <v>0</v>
      </c>
      <c r="B38" s="28">
        <v>0.5</v>
      </c>
      <c r="C38" s="28">
        <f>INT(RIGHT(B38,1))</f>
        <v>5</v>
      </c>
      <c r="D38">
        <f>SUMIF(C:C,C38,A:A)</f>
        <v>0</v>
      </c>
      <c r="E38">
        <f>COUNTIF(C:C,C38)</f>
        <v>504</v>
      </c>
      <c r="N38" s="22">
        <v>0</v>
      </c>
      <c r="O38" s="28">
        <v>0.5</v>
      </c>
      <c r="P38" s="28">
        <f>INT(RIGHT(O38,1))</f>
        <v>5</v>
      </c>
      <c r="Q38">
        <f>SUMIF(P:P,P38,N:N)</f>
        <v>0</v>
      </c>
      <c r="R38">
        <f>COUNTIF(P:P,P38)</f>
        <v>444</v>
      </c>
      <c r="W38" s="1">
        <v>1</v>
      </c>
      <c r="X38" s="1">
        <v>964</v>
      </c>
      <c r="Y38" s="1">
        <v>296</v>
      </c>
      <c r="Z38" s="52">
        <f t="shared" si="1"/>
        <v>3.2567567567567566</v>
      </c>
      <c r="AA38" s="1"/>
      <c r="AB38" s="1"/>
      <c r="AC38" s="1"/>
      <c r="AG38" s="32">
        <v>5</v>
      </c>
      <c r="AH38" s="30">
        <v>13.4</v>
      </c>
      <c r="AI38" s="40">
        <v>2</v>
      </c>
      <c r="AJ38" s="44">
        <v>5.2</v>
      </c>
      <c r="AR38" s="22">
        <v>0</v>
      </c>
      <c r="AS38" s="28">
        <v>0.5</v>
      </c>
      <c r="AT38" s="28">
        <f>INT(RIGHT(AS38,1))</f>
        <v>5</v>
      </c>
      <c r="AU38">
        <f>SUMIF(AT:AT,AT38,AR:AR)</f>
        <v>0</v>
      </c>
      <c r="AV38">
        <f>COUNTIF(AT:AT,AT38)</f>
        <v>504</v>
      </c>
    </row>
    <row r="39" spans="1:48">
      <c r="A39" s="22">
        <v>0</v>
      </c>
      <c r="B39" s="28">
        <v>0.5</v>
      </c>
      <c r="C39" s="28">
        <f>INT(RIGHT(B39,1))</f>
        <v>5</v>
      </c>
      <c r="D39">
        <f>SUMIF(C:C,C39,A:A)</f>
        <v>0</v>
      </c>
      <c r="E39">
        <f>COUNTIF(C:C,C39)</f>
        <v>504</v>
      </c>
      <c r="N39" s="22">
        <v>0</v>
      </c>
      <c r="O39" s="28">
        <v>0.5</v>
      </c>
      <c r="P39" s="28">
        <f>INT(RIGHT(O39,1))</f>
        <v>5</v>
      </c>
      <c r="Q39">
        <f>SUMIF(P:P,P39,N:N)</f>
        <v>0</v>
      </c>
      <c r="R39">
        <f>COUNTIF(P:P,P39)</f>
        <v>444</v>
      </c>
      <c r="W39" s="1" t="s">
        <v>2</v>
      </c>
      <c r="X39" s="1"/>
      <c r="Y39" s="1"/>
      <c r="Z39" s="52"/>
      <c r="AA39" s="1"/>
      <c r="AB39" s="1"/>
      <c r="AC39" s="1"/>
      <c r="AG39" s="32">
        <v>5</v>
      </c>
      <c r="AH39" s="30">
        <v>45.3</v>
      </c>
      <c r="AI39" s="40">
        <v>2</v>
      </c>
      <c r="AJ39" s="43">
        <v>15.3</v>
      </c>
      <c r="AR39" s="22">
        <v>0</v>
      </c>
      <c r="AS39" s="28">
        <v>0.5</v>
      </c>
      <c r="AT39" s="28">
        <f>INT(RIGHT(AS39,1))</f>
        <v>5</v>
      </c>
      <c r="AU39">
        <f>SUMIF(AT:AT,AT39,AR:AR)</f>
        <v>0</v>
      </c>
      <c r="AV39">
        <f>COUNTIF(AT:AT,AT39)</f>
        <v>504</v>
      </c>
    </row>
    <row r="40" spans="1:48">
      <c r="A40" s="22">
        <v>0</v>
      </c>
      <c r="B40" s="28">
        <v>0.5</v>
      </c>
      <c r="C40" s="28">
        <f>INT(RIGHT(B40,1))</f>
        <v>5</v>
      </c>
      <c r="D40">
        <f>SUMIF(C:C,C40,A:A)</f>
        <v>0</v>
      </c>
      <c r="E40">
        <f>COUNTIF(C:C,C40)</f>
        <v>504</v>
      </c>
      <c r="N40" s="22">
        <v>0</v>
      </c>
      <c r="O40" s="28">
        <v>0.5</v>
      </c>
      <c r="P40" s="28">
        <f>INT(RIGHT(O40,1))</f>
        <v>5</v>
      </c>
      <c r="Q40">
        <f>SUMIF(P:P,P40,N:N)</f>
        <v>0</v>
      </c>
      <c r="R40">
        <f>COUNTIF(P:P,P40)</f>
        <v>444</v>
      </c>
      <c r="W40" s="1">
        <v>4</v>
      </c>
      <c r="X40" s="1">
        <v>227</v>
      </c>
      <c r="Y40" s="1">
        <v>184</v>
      </c>
      <c r="Z40" s="52">
        <f>X40/Y40</f>
        <v>1.2336956521739131</v>
      </c>
      <c r="AA40" s="1"/>
      <c r="AB40" s="1"/>
      <c r="AC40" s="1"/>
      <c r="AG40" s="23">
        <v>3</v>
      </c>
      <c r="AH40" s="30">
        <v>64.099999999999994</v>
      </c>
      <c r="AI40" s="40">
        <v>3</v>
      </c>
      <c r="AJ40" s="43">
        <v>25.2</v>
      </c>
      <c r="AR40" s="22">
        <v>0</v>
      </c>
      <c r="AS40" s="28">
        <v>0.5</v>
      </c>
      <c r="AT40" s="28">
        <f>INT(RIGHT(AS40,1))</f>
        <v>5</v>
      </c>
      <c r="AU40">
        <f>SUMIF(AT:AT,AT40,AR:AR)</f>
        <v>0</v>
      </c>
      <c r="AV40">
        <f>COUNTIF(AT:AT,AT40)</f>
        <v>504</v>
      </c>
    </row>
    <row r="41" spans="1:48">
      <c r="A41" s="22">
        <v>0</v>
      </c>
      <c r="B41" s="28">
        <v>0.5</v>
      </c>
      <c r="C41" s="28">
        <f>INT(RIGHT(B41,1))</f>
        <v>5</v>
      </c>
      <c r="D41">
        <f>SUMIF(C:C,C41,A:A)</f>
        <v>0</v>
      </c>
      <c r="E41">
        <f>COUNTIF(C:C,C41)</f>
        <v>504</v>
      </c>
      <c r="N41" s="22">
        <v>0</v>
      </c>
      <c r="O41" s="28">
        <v>0.5</v>
      </c>
      <c r="P41" s="28">
        <f>INT(RIGHT(O41,1))</f>
        <v>5</v>
      </c>
      <c r="Q41">
        <f>SUMIF(P:P,P41,N:N)</f>
        <v>0</v>
      </c>
      <c r="R41">
        <f>COUNTIF(P:P,P41)</f>
        <v>444</v>
      </c>
      <c r="W41" s="1">
        <v>3</v>
      </c>
      <c r="X41" s="1">
        <v>354</v>
      </c>
      <c r="Y41" s="1">
        <v>187</v>
      </c>
      <c r="Z41" s="52">
        <f t="shared" ref="Z41:Z43" si="2">X41/Y41</f>
        <v>1.893048128342246</v>
      </c>
      <c r="AA41" s="1"/>
      <c r="AB41" s="1"/>
      <c r="AC41" s="1"/>
      <c r="AG41" s="23">
        <v>4</v>
      </c>
      <c r="AH41" s="30">
        <v>57.3</v>
      </c>
      <c r="AI41" s="40">
        <v>3</v>
      </c>
      <c r="AJ41" s="43">
        <v>29.3</v>
      </c>
      <c r="AR41" s="22">
        <v>0</v>
      </c>
      <c r="AS41" s="28">
        <v>0.5</v>
      </c>
      <c r="AT41" s="28">
        <f>INT(RIGHT(AS41,1))</f>
        <v>5</v>
      </c>
      <c r="AU41">
        <f>SUMIF(AT:AT,AT41,AR:AR)</f>
        <v>0</v>
      </c>
      <c r="AV41">
        <f>COUNTIF(AT:AT,AT41)</f>
        <v>504</v>
      </c>
    </row>
    <row r="42" spans="1:48">
      <c r="A42" s="22">
        <v>0</v>
      </c>
      <c r="B42" s="28">
        <v>0.5</v>
      </c>
      <c r="C42" s="28">
        <f>INT(RIGHT(B42,1))</f>
        <v>5</v>
      </c>
      <c r="D42">
        <f>SUMIF(C:C,C42,A:A)</f>
        <v>0</v>
      </c>
      <c r="E42">
        <f>COUNTIF(C:C,C42)</f>
        <v>504</v>
      </c>
      <c r="N42" s="22">
        <v>0</v>
      </c>
      <c r="O42" s="28">
        <v>0.5</v>
      </c>
      <c r="P42" s="28">
        <f>INT(RIGHT(O42,1))</f>
        <v>5</v>
      </c>
      <c r="Q42">
        <f>SUMIF(P:P,P42,N:N)</f>
        <v>0</v>
      </c>
      <c r="R42">
        <f>COUNTIF(P:P,P42)</f>
        <v>444</v>
      </c>
      <c r="W42" s="1">
        <v>2</v>
      </c>
      <c r="X42" s="1">
        <v>374</v>
      </c>
      <c r="Y42" s="1">
        <v>183</v>
      </c>
      <c r="Z42" s="52">
        <f t="shared" si="2"/>
        <v>2.0437158469945356</v>
      </c>
      <c r="AA42" s="1"/>
      <c r="AB42" s="1"/>
      <c r="AC42" s="1"/>
      <c r="AG42" s="22">
        <v>0</v>
      </c>
      <c r="AH42" s="28">
        <v>0.5</v>
      </c>
      <c r="AI42" s="22">
        <v>0</v>
      </c>
      <c r="AJ42" s="28">
        <v>0.5</v>
      </c>
      <c r="AR42" s="22">
        <v>0</v>
      </c>
      <c r="AS42" s="28">
        <v>0.5</v>
      </c>
      <c r="AT42" s="28">
        <f>INT(RIGHT(AS42,1))</f>
        <v>5</v>
      </c>
      <c r="AU42">
        <f>SUMIF(AT:AT,AT42,AR:AR)</f>
        <v>0</v>
      </c>
      <c r="AV42">
        <f>COUNTIF(AT:AT,AT42)</f>
        <v>504</v>
      </c>
    </row>
    <row r="43" spans="1:48">
      <c r="A43" s="22">
        <v>0</v>
      </c>
      <c r="B43" s="28">
        <v>0.5</v>
      </c>
      <c r="C43" s="28">
        <f>INT(RIGHT(B43,1))</f>
        <v>5</v>
      </c>
      <c r="D43">
        <f>SUMIF(C:C,C43,A:A)</f>
        <v>0</v>
      </c>
      <c r="E43">
        <f>COUNTIF(C:C,C43)</f>
        <v>504</v>
      </c>
      <c r="N43" s="22">
        <v>0</v>
      </c>
      <c r="O43" s="28">
        <v>0.5</v>
      </c>
      <c r="P43" s="28">
        <f>INT(RIGHT(O43,1))</f>
        <v>5</v>
      </c>
      <c r="Q43">
        <f>SUMIF(P:P,P43,N:N)</f>
        <v>0</v>
      </c>
      <c r="R43">
        <f>COUNTIF(P:P,P43)</f>
        <v>444</v>
      </c>
      <c r="W43" s="1">
        <v>1</v>
      </c>
      <c r="X43" s="1">
        <v>535</v>
      </c>
      <c r="Y43" s="1">
        <v>186</v>
      </c>
      <c r="Z43" s="52">
        <f t="shared" si="2"/>
        <v>2.8763440860215055</v>
      </c>
      <c r="AA43" s="1"/>
      <c r="AB43" s="1"/>
      <c r="AC43" s="1"/>
      <c r="AG43" s="32">
        <v>3</v>
      </c>
      <c r="AH43" s="30">
        <v>5.4</v>
      </c>
      <c r="AI43" s="22">
        <v>0</v>
      </c>
      <c r="AJ43" s="28">
        <v>0.5</v>
      </c>
      <c r="AR43" s="22">
        <v>0</v>
      </c>
      <c r="AS43" s="28">
        <v>0.5</v>
      </c>
      <c r="AT43" s="28">
        <f>INT(RIGHT(AS43,1))</f>
        <v>5</v>
      </c>
      <c r="AU43">
        <f>SUMIF(AT:AT,AT43,AR:AR)</f>
        <v>0</v>
      </c>
      <c r="AV43">
        <f>COUNTIF(AT:AT,AT43)</f>
        <v>504</v>
      </c>
    </row>
    <row r="44" spans="1:48">
      <c r="A44" s="22">
        <v>0</v>
      </c>
      <c r="B44" s="28">
        <v>0.5</v>
      </c>
      <c r="C44" s="28">
        <f>INT(RIGHT(B44,1))</f>
        <v>5</v>
      </c>
      <c r="D44">
        <f>SUMIF(C:C,C44,A:A)</f>
        <v>0</v>
      </c>
      <c r="E44">
        <f>COUNTIF(C:C,C44)</f>
        <v>504</v>
      </c>
      <c r="N44" s="22">
        <v>0</v>
      </c>
      <c r="O44" s="28">
        <v>0.5</v>
      </c>
      <c r="P44" s="28">
        <f>INT(RIGHT(O44,1))</f>
        <v>5</v>
      </c>
      <c r="Q44">
        <f>SUMIF(P:P,P44,N:N)</f>
        <v>0</v>
      </c>
      <c r="R44">
        <f>COUNTIF(P:P,P44)</f>
        <v>444</v>
      </c>
      <c r="AG44" s="23">
        <v>5</v>
      </c>
      <c r="AH44" s="30">
        <v>61.2</v>
      </c>
      <c r="AI44" s="40">
        <v>3</v>
      </c>
      <c r="AJ44" s="43">
        <v>30.1</v>
      </c>
      <c r="AR44" s="22">
        <v>0</v>
      </c>
      <c r="AS44" s="28">
        <v>0.5</v>
      </c>
      <c r="AT44" s="28">
        <f>INT(RIGHT(AS44,1))</f>
        <v>5</v>
      </c>
      <c r="AU44">
        <f>SUMIF(AT:AT,AT44,AR:AR)</f>
        <v>0</v>
      </c>
      <c r="AV44">
        <f>COUNTIF(AT:AT,AT44)</f>
        <v>504</v>
      </c>
    </row>
    <row r="45" spans="1:48">
      <c r="A45" s="22">
        <v>0</v>
      </c>
      <c r="B45" s="28">
        <v>0.5</v>
      </c>
      <c r="C45" s="28">
        <f>INT(RIGHT(B45,1))</f>
        <v>5</v>
      </c>
      <c r="D45">
        <f>SUMIF(C:C,C45,A:A)</f>
        <v>0</v>
      </c>
      <c r="E45">
        <f>COUNTIF(C:C,C45)</f>
        <v>504</v>
      </c>
      <c r="N45" s="22">
        <v>0</v>
      </c>
      <c r="O45" s="28">
        <v>0.5</v>
      </c>
      <c r="P45" s="28">
        <f>INT(RIGHT(O45,1))</f>
        <v>5</v>
      </c>
      <c r="Q45">
        <f>SUMIF(P:P,P45,N:N)</f>
        <v>0</v>
      </c>
      <c r="R45">
        <f>COUNTIF(P:P,P45)</f>
        <v>444</v>
      </c>
      <c r="AG45" s="23">
        <v>4</v>
      </c>
      <c r="AH45" s="30">
        <v>50.1</v>
      </c>
      <c r="AI45" s="22">
        <v>0</v>
      </c>
      <c r="AJ45" s="28">
        <v>0.5</v>
      </c>
      <c r="AR45" s="22">
        <v>0</v>
      </c>
      <c r="AS45" s="28">
        <v>0.5</v>
      </c>
      <c r="AT45" s="28">
        <f>INT(RIGHT(AS45,1))</f>
        <v>5</v>
      </c>
      <c r="AU45">
        <f>SUMIF(AT:AT,AT45,AR:AR)</f>
        <v>0</v>
      </c>
      <c r="AV45">
        <f>COUNTIF(AT:AT,AT45)</f>
        <v>504</v>
      </c>
    </row>
    <row r="46" spans="1:48">
      <c r="A46" s="22">
        <v>0</v>
      </c>
      <c r="B46" s="28">
        <v>0.5</v>
      </c>
      <c r="C46" s="28">
        <f>INT(RIGHT(B46,1))</f>
        <v>5</v>
      </c>
      <c r="D46">
        <f>SUMIF(C:C,C46,A:A)</f>
        <v>0</v>
      </c>
      <c r="E46">
        <f>COUNTIF(C:C,C46)</f>
        <v>504</v>
      </c>
      <c r="N46" s="22">
        <v>0</v>
      </c>
      <c r="O46" s="28">
        <v>0.5</v>
      </c>
      <c r="P46" s="28">
        <f>INT(RIGHT(O46,1))</f>
        <v>5</v>
      </c>
      <c r="Q46">
        <f>SUMIF(P:P,P46,N:N)</f>
        <v>0</v>
      </c>
      <c r="R46">
        <f>COUNTIF(P:P,P46)</f>
        <v>444</v>
      </c>
      <c r="AG46" s="23">
        <v>3</v>
      </c>
      <c r="AH46" s="30">
        <v>63.2</v>
      </c>
      <c r="AI46" s="40">
        <v>1</v>
      </c>
      <c r="AJ46" s="43">
        <v>31.4</v>
      </c>
      <c r="AR46" s="22">
        <v>0</v>
      </c>
      <c r="AS46" s="28">
        <v>0.5</v>
      </c>
      <c r="AT46" s="28">
        <f>INT(RIGHT(AS46,1))</f>
        <v>5</v>
      </c>
      <c r="AU46">
        <f>SUMIF(AT:AT,AT46,AR:AR)</f>
        <v>0</v>
      </c>
      <c r="AV46">
        <f>COUNTIF(AT:AT,AT46)</f>
        <v>504</v>
      </c>
    </row>
    <row r="47" spans="1:48">
      <c r="A47" s="22">
        <v>0</v>
      </c>
      <c r="B47" s="28">
        <v>0.5</v>
      </c>
      <c r="C47" s="28">
        <f>INT(RIGHT(B47,1))</f>
        <v>5</v>
      </c>
      <c r="D47">
        <f>SUMIF(C:C,C47,A:A)</f>
        <v>0</v>
      </c>
      <c r="E47">
        <f>COUNTIF(C:C,C47)</f>
        <v>504</v>
      </c>
      <c r="N47" s="22">
        <v>0</v>
      </c>
      <c r="O47" s="28">
        <v>0.5</v>
      </c>
      <c r="P47" s="28">
        <f>INT(RIGHT(O47,1))</f>
        <v>5</v>
      </c>
      <c r="Q47">
        <f>SUMIF(P:P,P47,N:N)</f>
        <v>0</v>
      </c>
      <c r="R47">
        <f>COUNTIF(P:P,P47)</f>
        <v>444</v>
      </c>
      <c r="AG47" s="22">
        <v>0</v>
      </c>
      <c r="AH47" s="28">
        <v>0.5</v>
      </c>
      <c r="AI47" s="40">
        <v>1</v>
      </c>
      <c r="AJ47" s="44">
        <v>2.1</v>
      </c>
      <c r="AR47" s="22">
        <v>0</v>
      </c>
      <c r="AS47" s="28">
        <v>0.5</v>
      </c>
      <c r="AT47" s="28">
        <f>INT(RIGHT(AS47,1))</f>
        <v>5</v>
      </c>
      <c r="AU47">
        <f>SUMIF(AT:AT,AT47,AR:AR)</f>
        <v>0</v>
      </c>
      <c r="AV47">
        <f>COUNTIF(AT:AT,AT47)</f>
        <v>504</v>
      </c>
    </row>
    <row r="48" spans="1:48">
      <c r="A48" s="22">
        <v>0</v>
      </c>
      <c r="B48" s="28">
        <v>0.5</v>
      </c>
      <c r="C48" s="28">
        <f>INT(RIGHT(B48,1))</f>
        <v>5</v>
      </c>
      <c r="D48">
        <f>SUMIF(C:C,C48,A:A)</f>
        <v>0</v>
      </c>
      <c r="E48">
        <f>COUNTIF(C:C,C48)</f>
        <v>504</v>
      </c>
      <c r="N48" s="22">
        <v>0</v>
      </c>
      <c r="O48" s="28">
        <v>0.5</v>
      </c>
      <c r="P48" s="28">
        <f>INT(RIGHT(O48,1))</f>
        <v>5</v>
      </c>
      <c r="Q48">
        <f>SUMIF(P:P,P48,N:N)</f>
        <v>0</v>
      </c>
      <c r="R48">
        <f>COUNTIF(P:P,P48)</f>
        <v>444</v>
      </c>
      <c r="AR48" s="22">
        <v>0</v>
      </c>
      <c r="AS48" s="28">
        <v>0.5</v>
      </c>
      <c r="AT48" s="28">
        <f>INT(RIGHT(AS48,1))</f>
        <v>5</v>
      </c>
      <c r="AU48">
        <f>SUMIF(AT:AT,AT48,AR:AR)</f>
        <v>0</v>
      </c>
      <c r="AV48">
        <f>COUNTIF(AT:AT,AT48)</f>
        <v>504</v>
      </c>
    </row>
    <row r="49" spans="1:48">
      <c r="A49" s="22">
        <v>0</v>
      </c>
      <c r="B49" s="28">
        <v>0.5</v>
      </c>
      <c r="C49" s="28">
        <f>INT(RIGHT(B49,1))</f>
        <v>5</v>
      </c>
      <c r="D49">
        <f>SUMIF(C:C,C49,A:A)</f>
        <v>0</v>
      </c>
      <c r="E49">
        <f>COUNTIF(C:C,C49)</f>
        <v>504</v>
      </c>
      <c r="N49" s="22">
        <v>0</v>
      </c>
      <c r="O49" s="28">
        <v>0.5</v>
      </c>
      <c r="P49" s="28">
        <f>INT(RIGHT(O49,1))</f>
        <v>5</v>
      </c>
      <c r="Q49">
        <f>SUMIF(P:P,P49,N:N)</f>
        <v>0</v>
      </c>
      <c r="R49">
        <f>COUNTIF(P:P,P49)</f>
        <v>444</v>
      </c>
      <c r="AR49" s="22">
        <v>0</v>
      </c>
      <c r="AS49" s="28">
        <v>0.5</v>
      </c>
      <c r="AT49" s="28">
        <f>INT(RIGHT(AS49,1))</f>
        <v>5</v>
      </c>
      <c r="AU49">
        <f>SUMIF(AT:AT,AT49,AR:AR)</f>
        <v>0</v>
      </c>
      <c r="AV49">
        <f>COUNTIF(AT:AT,AT49)</f>
        <v>504</v>
      </c>
    </row>
    <row r="50" spans="1:48">
      <c r="A50" s="22">
        <v>0</v>
      </c>
      <c r="B50" s="28">
        <v>0.5</v>
      </c>
      <c r="C50" s="28">
        <f>INT(RIGHT(B50,1))</f>
        <v>5</v>
      </c>
      <c r="D50">
        <f>SUMIF(C:C,C50,A:A)</f>
        <v>0</v>
      </c>
      <c r="E50">
        <f>COUNTIF(C:C,C50)</f>
        <v>504</v>
      </c>
      <c r="N50" s="22">
        <v>0</v>
      </c>
      <c r="O50" s="28">
        <v>0.5</v>
      </c>
      <c r="P50" s="28">
        <f>INT(RIGHT(O50,1))</f>
        <v>5</v>
      </c>
      <c r="Q50">
        <f>SUMIF(P:P,P50,N:N)</f>
        <v>0</v>
      </c>
      <c r="R50">
        <f>COUNTIF(P:P,P50)</f>
        <v>444</v>
      </c>
      <c r="AR50" s="22">
        <v>0</v>
      </c>
      <c r="AS50" s="28">
        <v>0.5</v>
      </c>
      <c r="AT50" s="28">
        <f>INT(RIGHT(AS50,1))</f>
        <v>5</v>
      </c>
      <c r="AU50">
        <f>SUMIF(AT:AT,AT50,AR:AR)</f>
        <v>0</v>
      </c>
      <c r="AV50">
        <f>COUNTIF(AT:AT,AT50)</f>
        <v>504</v>
      </c>
    </row>
    <row r="51" spans="1:48">
      <c r="A51" s="22">
        <v>0</v>
      </c>
      <c r="B51" s="28">
        <v>0.5</v>
      </c>
      <c r="C51" s="28">
        <f>INT(RIGHT(B51,1))</f>
        <v>5</v>
      </c>
      <c r="D51">
        <f>SUMIF(C:C,C51,A:A)</f>
        <v>0</v>
      </c>
      <c r="E51">
        <f>COUNTIF(C:C,C51)</f>
        <v>504</v>
      </c>
      <c r="N51" s="22">
        <v>0</v>
      </c>
      <c r="O51" s="28">
        <v>0.5</v>
      </c>
      <c r="P51" s="28">
        <f>INT(RIGHT(O51,1))</f>
        <v>5</v>
      </c>
      <c r="Q51">
        <f>SUMIF(P:P,P51,N:N)</f>
        <v>0</v>
      </c>
      <c r="R51">
        <f>COUNTIF(P:P,P51)</f>
        <v>444</v>
      </c>
      <c r="AR51" s="22">
        <v>0</v>
      </c>
      <c r="AS51" s="28">
        <v>0.5</v>
      </c>
      <c r="AT51" s="28">
        <f>INT(RIGHT(AS51,1))</f>
        <v>5</v>
      </c>
      <c r="AU51">
        <f>SUMIF(AT:AT,AT51,AR:AR)</f>
        <v>0</v>
      </c>
      <c r="AV51">
        <f>COUNTIF(AT:AT,AT51)</f>
        <v>504</v>
      </c>
    </row>
    <row r="52" spans="1:48">
      <c r="A52" s="22">
        <v>0</v>
      </c>
      <c r="B52" s="28">
        <v>0.5</v>
      </c>
      <c r="C52" s="28">
        <f>INT(RIGHT(B52,1))</f>
        <v>5</v>
      </c>
      <c r="D52">
        <f>SUMIF(C:C,C52,A:A)</f>
        <v>0</v>
      </c>
      <c r="E52">
        <f>COUNTIF(C:C,C52)</f>
        <v>504</v>
      </c>
      <c r="N52" s="22">
        <v>0</v>
      </c>
      <c r="O52" s="28">
        <v>0.5</v>
      </c>
      <c r="P52" s="28">
        <f>INT(RIGHT(O52,1))</f>
        <v>5</v>
      </c>
      <c r="Q52">
        <f>SUMIF(P:P,P52,N:N)</f>
        <v>0</v>
      </c>
      <c r="R52">
        <f>COUNTIF(P:P,P52)</f>
        <v>444</v>
      </c>
      <c r="AR52" s="22">
        <v>0</v>
      </c>
      <c r="AS52" s="28">
        <v>0.5</v>
      </c>
      <c r="AT52" s="28">
        <f>INT(RIGHT(AS52,1))</f>
        <v>5</v>
      </c>
      <c r="AU52">
        <f>SUMIF(AT:AT,AT52,AR:AR)</f>
        <v>0</v>
      </c>
      <c r="AV52">
        <f>COUNTIF(AT:AT,AT52)</f>
        <v>504</v>
      </c>
    </row>
    <row r="53" spans="1:48">
      <c r="A53" s="22">
        <v>0</v>
      </c>
      <c r="B53" s="28">
        <v>0.5</v>
      </c>
      <c r="C53" s="28">
        <f>INT(RIGHT(B53,1))</f>
        <v>5</v>
      </c>
      <c r="D53">
        <f>SUMIF(C:C,C53,A:A)</f>
        <v>0</v>
      </c>
      <c r="E53">
        <f>COUNTIF(C:C,C53)</f>
        <v>504</v>
      </c>
      <c r="N53" s="22">
        <v>0</v>
      </c>
      <c r="O53" s="28">
        <v>0.5</v>
      </c>
      <c r="P53" s="28">
        <f>INT(RIGHT(O53,1))</f>
        <v>5</v>
      </c>
      <c r="Q53">
        <f>SUMIF(P:P,P53,N:N)</f>
        <v>0</v>
      </c>
      <c r="R53">
        <f>COUNTIF(P:P,P53)</f>
        <v>444</v>
      </c>
      <c r="AG53" s="23">
        <v>4</v>
      </c>
      <c r="AH53" s="30">
        <v>60.1</v>
      </c>
      <c r="AI53" s="40">
        <v>3</v>
      </c>
      <c r="AJ53" s="43">
        <v>29.3</v>
      </c>
      <c r="AK53">
        <f>SUM(AG53:AG79)</f>
        <v>54</v>
      </c>
      <c r="AL53">
        <f>SUM(AI53:AI79)</f>
        <v>27</v>
      </c>
      <c r="AR53" s="22">
        <v>0</v>
      </c>
      <c r="AS53" s="28">
        <v>0.5</v>
      </c>
      <c r="AT53" s="28">
        <f>INT(RIGHT(AS53,1))</f>
        <v>5</v>
      </c>
      <c r="AU53">
        <f>SUMIF(AT:AT,AT53,AR:AR)</f>
        <v>0</v>
      </c>
      <c r="AV53">
        <f>COUNTIF(AT:AT,AT53)</f>
        <v>504</v>
      </c>
    </row>
    <row r="54" spans="1:48">
      <c r="A54" s="22">
        <v>0</v>
      </c>
      <c r="B54" s="28">
        <v>0.5</v>
      </c>
      <c r="C54" s="28">
        <f>INT(RIGHT(B54,1))</f>
        <v>5</v>
      </c>
      <c r="D54">
        <f>SUMIF(C:C,C54,A:A)</f>
        <v>0</v>
      </c>
      <c r="E54">
        <f>COUNTIF(C:C,C54)</f>
        <v>504</v>
      </c>
      <c r="N54" s="22">
        <v>0</v>
      </c>
      <c r="O54" s="28">
        <v>0.5</v>
      </c>
      <c r="P54" s="28">
        <f>INT(RIGHT(O54,1))</f>
        <v>5</v>
      </c>
      <c r="Q54">
        <f>SUMIF(P:P,P54,N:N)</f>
        <v>0</v>
      </c>
      <c r="R54">
        <f>COUNTIF(P:P,P54)</f>
        <v>444</v>
      </c>
      <c r="AG54" s="32">
        <v>6</v>
      </c>
      <c r="AH54" s="30">
        <v>16.2</v>
      </c>
      <c r="AI54" s="40">
        <v>2</v>
      </c>
      <c r="AJ54" s="44">
        <v>5.0999999999999996</v>
      </c>
      <c r="AK54">
        <f>AK53/26</f>
        <v>2.0769230769230771</v>
      </c>
      <c r="AL54">
        <f>AL53/26</f>
        <v>1.0384615384615385</v>
      </c>
      <c r="AM54">
        <f>(AL54-AK54)*1.5</f>
        <v>-1.5576923076923079</v>
      </c>
      <c r="AN54">
        <f>AM54*46</f>
        <v>-71.65384615384616</v>
      </c>
      <c r="AR54" s="22">
        <v>0</v>
      </c>
      <c r="AS54" s="28">
        <v>0.5</v>
      </c>
      <c r="AT54" s="28">
        <f>INT(RIGHT(AS54,1))</f>
        <v>5</v>
      </c>
      <c r="AU54">
        <f>SUMIF(AT:AT,AT54,AR:AR)</f>
        <v>0</v>
      </c>
      <c r="AV54">
        <f>COUNTIF(AT:AT,AT54)</f>
        <v>504</v>
      </c>
    </row>
    <row r="55" spans="1:48">
      <c r="A55" s="22">
        <v>0</v>
      </c>
      <c r="B55" s="28">
        <v>0.5</v>
      </c>
      <c r="C55" s="28">
        <f>INT(RIGHT(B55,1))</f>
        <v>5</v>
      </c>
      <c r="D55">
        <f>SUMIF(C:C,C55,A:A)</f>
        <v>0</v>
      </c>
      <c r="E55">
        <f>COUNTIF(C:C,C55)</f>
        <v>504</v>
      </c>
      <c r="N55" s="22">
        <v>0</v>
      </c>
      <c r="O55" s="28">
        <v>0.5</v>
      </c>
      <c r="P55" s="28">
        <f>INT(RIGHT(O55,1))</f>
        <v>5</v>
      </c>
      <c r="Q55">
        <f>SUMIF(P:P,P55,N:N)</f>
        <v>0</v>
      </c>
      <c r="R55">
        <f>COUNTIF(P:P,P55)</f>
        <v>444</v>
      </c>
      <c r="AG55" s="32">
        <v>3</v>
      </c>
      <c r="AH55" s="30">
        <v>16.399999999999999</v>
      </c>
      <c r="AI55" s="22">
        <v>0</v>
      </c>
      <c r="AJ55" s="28">
        <v>0.5</v>
      </c>
      <c r="AR55" s="22">
        <v>0</v>
      </c>
      <c r="AS55" s="28">
        <v>0.5</v>
      </c>
      <c r="AT55" s="28">
        <f>INT(RIGHT(AS55,1))</f>
        <v>5</v>
      </c>
      <c r="AU55">
        <f>SUMIF(AT:AT,AT55,AR:AR)</f>
        <v>0</v>
      </c>
      <c r="AV55">
        <f>COUNTIF(AT:AT,AT55)</f>
        <v>504</v>
      </c>
    </row>
    <row r="56" spans="1:48">
      <c r="A56" s="22">
        <v>0</v>
      </c>
      <c r="B56" s="28">
        <v>0.5</v>
      </c>
      <c r="C56" s="28">
        <f>INT(RIGHT(B56,1))</f>
        <v>5</v>
      </c>
      <c r="D56">
        <f>SUMIF(C:C,C56,A:A)</f>
        <v>0</v>
      </c>
      <c r="E56">
        <f>COUNTIF(C:C,C56)</f>
        <v>504</v>
      </c>
      <c r="N56" s="22">
        <v>0</v>
      </c>
      <c r="O56" s="28">
        <v>0.5</v>
      </c>
      <c r="P56" s="28">
        <f>INT(RIGHT(O56,1))</f>
        <v>5</v>
      </c>
      <c r="Q56">
        <f>SUMIF(P:P,P56,N:N)</f>
        <v>0</v>
      </c>
      <c r="R56">
        <f>COUNTIF(P:P,P56)</f>
        <v>444</v>
      </c>
      <c r="AG56" s="32">
        <v>5</v>
      </c>
      <c r="AH56" s="30">
        <v>16.100000000000001</v>
      </c>
      <c r="AI56" s="40">
        <v>2</v>
      </c>
      <c r="AJ56" s="44">
        <v>5.2</v>
      </c>
      <c r="AR56" s="22">
        <v>0</v>
      </c>
      <c r="AS56" s="28">
        <v>0.5</v>
      </c>
      <c r="AT56" s="28">
        <f>INT(RIGHT(AS56,1))</f>
        <v>5</v>
      </c>
      <c r="AU56">
        <f>SUMIF(AT:AT,AT56,AR:AR)</f>
        <v>0</v>
      </c>
      <c r="AV56">
        <f>COUNTIF(AT:AT,AT56)</f>
        <v>504</v>
      </c>
    </row>
    <row r="57" spans="1:48">
      <c r="A57" s="22">
        <v>0</v>
      </c>
      <c r="B57" s="28">
        <v>0.5</v>
      </c>
      <c r="C57" s="28">
        <f>INT(RIGHT(B57,1))</f>
        <v>5</v>
      </c>
      <c r="D57">
        <f>SUMIF(C:C,C57,A:A)</f>
        <v>0</v>
      </c>
      <c r="E57">
        <f>COUNTIF(C:C,C57)</f>
        <v>504</v>
      </c>
      <c r="N57" s="22">
        <v>0</v>
      </c>
      <c r="O57" s="28">
        <v>0.5</v>
      </c>
      <c r="P57" s="28">
        <f>INT(RIGHT(O57,1))</f>
        <v>5</v>
      </c>
      <c r="Q57">
        <f>SUMIF(P:P,P57,N:N)</f>
        <v>0</v>
      </c>
      <c r="R57">
        <f>COUNTIF(P:P,P57)</f>
        <v>444</v>
      </c>
      <c r="AG57" s="23">
        <v>3</v>
      </c>
      <c r="AH57" s="30">
        <v>61.4</v>
      </c>
      <c r="AI57" s="40">
        <v>1</v>
      </c>
      <c r="AJ57" s="43">
        <v>30.2</v>
      </c>
      <c r="AR57" s="22">
        <v>0</v>
      </c>
      <c r="AS57" s="28">
        <v>0.5</v>
      </c>
      <c r="AT57" s="28">
        <f>INT(RIGHT(AS57,1))</f>
        <v>5</v>
      </c>
      <c r="AU57">
        <f>SUMIF(AT:AT,AT57,AR:AR)</f>
        <v>0</v>
      </c>
      <c r="AV57">
        <f>COUNTIF(AT:AT,AT57)</f>
        <v>504</v>
      </c>
    </row>
    <row r="58" spans="1:48">
      <c r="A58" s="22">
        <v>0</v>
      </c>
      <c r="B58" s="28">
        <v>0.5</v>
      </c>
      <c r="C58" s="28">
        <f>INT(RIGHT(B58,1))</f>
        <v>5</v>
      </c>
      <c r="D58">
        <f>SUMIF(C:C,C58,A:A)</f>
        <v>0</v>
      </c>
      <c r="E58">
        <f>COUNTIF(C:C,C58)</f>
        <v>504</v>
      </c>
      <c r="N58" s="22">
        <v>0</v>
      </c>
      <c r="O58" s="28">
        <v>0.5</v>
      </c>
      <c r="P58" s="28">
        <f>INT(RIGHT(O58,1))</f>
        <v>5</v>
      </c>
      <c r="Q58">
        <f>SUMIF(P:P,P58,N:N)</f>
        <v>0</v>
      </c>
      <c r="R58">
        <f>COUNTIF(P:P,P58)</f>
        <v>444</v>
      </c>
      <c r="AG58" s="32">
        <v>4</v>
      </c>
      <c r="AH58" s="30">
        <v>11.1</v>
      </c>
      <c r="AI58" s="22">
        <v>0</v>
      </c>
      <c r="AJ58" s="28">
        <v>0.5</v>
      </c>
      <c r="AR58" s="22">
        <v>0</v>
      </c>
      <c r="AS58" s="28">
        <v>0.5</v>
      </c>
      <c r="AT58" s="28">
        <f>INT(RIGHT(AS58,1))</f>
        <v>5</v>
      </c>
      <c r="AU58">
        <f>SUMIF(AT:AT,AT58,AR:AR)</f>
        <v>0</v>
      </c>
      <c r="AV58">
        <f>COUNTIF(AT:AT,AT58)</f>
        <v>504</v>
      </c>
    </row>
    <row r="59" spans="1:48">
      <c r="A59" s="22">
        <v>0</v>
      </c>
      <c r="B59" s="28">
        <v>0.5</v>
      </c>
      <c r="C59" s="28">
        <f>INT(RIGHT(B59,1))</f>
        <v>5</v>
      </c>
      <c r="D59">
        <f>SUMIF(C:C,C59,A:A)</f>
        <v>0</v>
      </c>
      <c r="E59">
        <f>COUNTIF(C:C,C59)</f>
        <v>504</v>
      </c>
      <c r="N59" s="22">
        <v>0</v>
      </c>
      <c r="O59" s="28">
        <v>0.5</v>
      </c>
      <c r="P59" s="28">
        <f>INT(RIGHT(O59,1))</f>
        <v>5</v>
      </c>
      <c r="Q59">
        <f>SUMIF(P:P,P59,N:N)</f>
        <v>0</v>
      </c>
      <c r="R59">
        <f>COUNTIF(P:P,P59)</f>
        <v>444</v>
      </c>
      <c r="AG59" s="23">
        <v>1</v>
      </c>
      <c r="AH59" s="30">
        <v>53.2</v>
      </c>
      <c r="AI59" s="40">
        <v>1</v>
      </c>
      <c r="AJ59" s="43">
        <v>25.2</v>
      </c>
      <c r="AR59" s="22">
        <v>0</v>
      </c>
      <c r="AS59" s="28">
        <v>0.5</v>
      </c>
      <c r="AT59" s="28">
        <f>INT(RIGHT(AS59,1))</f>
        <v>5</v>
      </c>
      <c r="AU59">
        <f>SUMIF(AT:AT,AT59,AR:AR)</f>
        <v>0</v>
      </c>
      <c r="AV59">
        <f>COUNTIF(AT:AT,AT59)</f>
        <v>504</v>
      </c>
    </row>
    <row r="60" spans="1:48">
      <c r="A60" s="22">
        <v>0</v>
      </c>
      <c r="B60" s="28">
        <v>0.5</v>
      </c>
      <c r="C60" s="28">
        <f>INT(RIGHT(B60,1))</f>
        <v>5</v>
      </c>
      <c r="D60">
        <f>SUMIF(C:C,C60,A:A)</f>
        <v>0</v>
      </c>
      <c r="E60">
        <f>COUNTIF(C:C,C60)</f>
        <v>504</v>
      </c>
      <c r="N60" s="22">
        <v>0</v>
      </c>
      <c r="O60" s="28">
        <v>0.5</v>
      </c>
      <c r="P60" s="28">
        <f>INT(RIGHT(O60,1))</f>
        <v>5</v>
      </c>
      <c r="Q60">
        <f>SUMIF(P:P,P60,N:N)</f>
        <v>0</v>
      </c>
      <c r="R60">
        <f>COUNTIF(P:P,P60)</f>
        <v>444</v>
      </c>
      <c r="AG60" s="23">
        <v>1</v>
      </c>
      <c r="AH60" s="30">
        <v>50.3</v>
      </c>
      <c r="AI60" s="40">
        <v>3</v>
      </c>
      <c r="AJ60" s="43">
        <v>16.100000000000001</v>
      </c>
      <c r="AR60" s="22">
        <v>0</v>
      </c>
      <c r="AS60" s="28">
        <v>0.5</v>
      </c>
      <c r="AT60" s="28">
        <f>INT(RIGHT(AS60,1))</f>
        <v>5</v>
      </c>
      <c r="AU60">
        <f>SUMIF(AT:AT,AT60,AR:AR)</f>
        <v>0</v>
      </c>
      <c r="AV60">
        <f>COUNTIF(AT:AT,AT60)</f>
        <v>504</v>
      </c>
    </row>
    <row r="61" spans="1:48">
      <c r="A61" s="22">
        <v>0</v>
      </c>
      <c r="B61" s="28">
        <v>0.5</v>
      </c>
      <c r="C61" s="28">
        <f>INT(RIGHT(B61,1))</f>
        <v>5</v>
      </c>
      <c r="D61">
        <f>SUMIF(C:C,C61,A:A)</f>
        <v>0</v>
      </c>
      <c r="E61">
        <f>COUNTIF(C:C,C61)</f>
        <v>504</v>
      </c>
      <c r="N61" s="22">
        <v>0</v>
      </c>
      <c r="O61" s="28">
        <v>0.5</v>
      </c>
      <c r="P61" s="28">
        <f>INT(RIGHT(O61,1))</f>
        <v>5</v>
      </c>
      <c r="Q61">
        <f>SUMIF(P:P,P61,N:N)</f>
        <v>0</v>
      </c>
      <c r="R61">
        <f>COUNTIF(P:P,P61)</f>
        <v>444</v>
      </c>
      <c r="AG61" s="23">
        <v>1</v>
      </c>
      <c r="AH61" s="30">
        <v>64.099999999999994</v>
      </c>
      <c r="AI61" s="22">
        <v>0</v>
      </c>
      <c r="AJ61" s="28">
        <v>0.5</v>
      </c>
      <c r="AR61" s="22">
        <v>0</v>
      </c>
      <c r="AS61" s="28">
        <v>0.5</v>
      </c>
      <c r="AT61" s="28">
        <f>INT(RIGHT(AS61,1))</f>
        <v>5</v>
      </c>
      <c r="AU61">
        <f>SUMIF(AT:AT,AT61,AR:AR)</f>
        <v>0</v>
      </c>
      <c r="AV61">
        <f>COUNTIF(AT:AT,AT61)</f>
        <v>504</v>
      </c>
    </row>
    <row r="62" spans="1:48">
      <c r="A62" s="22">
        <v>0</v>
      </c>
      <c r="B62" s="28">
        <v>0.5</v>
      </c>
      <c r="C62" s="28">
        <f>INT(RIGHT(B62,1))</f>
        <v>5</v>
      </c>
      <c r="D62">
        <f>SUMIF(C:C,C62,A:A)</f>
        <v>0</v>
      </c>
      <c r="E62">
        <f>COUNTIF(C:C,C62)</f>
        <v>504</v>
      </c>
      <c r="N62" s="22">
        <v>0</v>
      </c>
      <c r="O62" s="28">
        <v>0.5</v>
      </c>
      <c r="P62" s="28">
        <f>INT(RIGHT(O62,1))</f>
        <v>5</v>
      </c>
      <c r="Q62">
        <f>SUMIF(P:P,P62,N:N)</f>
        <v>0</v>
      </c>
      <c r="R62">
        <f>COUNTIF(P:P,P62)</f>
        <v>444</v>
      </c>
      <c r="AG62" s="23">
        <v>1</v>
      </c>
      <c r="AH62" s="30">
        <v>51.4</v>
      </c>
      <c r="AI62" s="40">
        <v>1</v>
      </c>
      <c r="AJ62" s="43">
        <v>15.2</v>
      </c>
      <c r="AR62" s="22">
        <v>0</v>
      </c>
      <c r="AS62" s="28">
        <v>0.5</v>
      </c>
      <c r="AT62" s="28">
        <f>INT(RIGHT(AS62,1))</f>
        <v>5</v>
      </c>
      <c r="AU62">
        <f>SUMIF(AT:AT,AT62,AR:AR)</f>
        <v>0</v>
      </c>
      <c r="AV62">
        <f>COUNTIF(AT:AT,AT62)</f>
        <v>504</v>
      </c>
    </row>
    <row r="63" spans="1:48">
      <c r="A63" s="22">
        <v>0</v>
      </c>
      <c r="B63" s="28">
        <v>0.5</v>
      </c>
      <c r="C63" s="28">
        <f>INT(RIGHT(B63,1))</f>
        <v>5</v>
      </c>
      <c r="D63">
        <f>SUMIF(C:C,C63,A:A)</f>
        <v>0</v>
      </c>
      <c r="E63">
        <f>COUNTIF(C:C,C63)</f>
        <v>504</v>
      </c>
      <c r="N63" s="22">
        <v>0</v>
      </c>
      <c r="O63" s="28">
        <v>0.5</v>
      </c>
      <c r="P63" s="28">
        <f>INT(RIGHT(O63,1))</f>
        <v>5</v>
      </c>
      <c r="Q63">
        <f>SUMIF(P:P,P63,N:N)</f>
        <v>0</v>
      </c>
      <c r="R63">
        <f>COUNTIF(P:P,P63)</f>
        <v>444</v>
      </c>
      <c r="AG63" s="22">
        <v>0</v>
      </c>
      <c r="AH63" s="28">
        <v>0.5</v>
      </c>
      <c r="AI63" s="40">
        <v>1</v>
      </c>
      <c r="AJ63" s="44">
        <v>2.1</v>
      </c>
      <c r="AR63" s="22">
        <v>0</v>
      </c>
      <c r="AS63" s="28">
        <v>0.5</v>
      </c>
      <c r="AT63" s="28">
        <f>INT(RIGHT(AS63,1))</f>
        <v>5</v>
      </c>
      <c r="AU63">
        <f>SUMIF(AT:AT,AT63,AR:AR)</f>
        <v>0</v>
      </c>
      <c r="AV63">
        <f>COUNTIF(AT:AT,AT63)</f>
        <v>504</v>
      </c>
    </row>
    <row r="64" spans="1:48">
      <c r="A64" s="22">
        <v>0</v>
      </c>
      <c r="B64" s="28">
        <v>0.5</v>
      </c>
      <c r="C64" s="28">
        <f>INT(RIGHT(B64,1))</f>
        <v>5</v>
      </c>
      <c r="D64">
        <f>SUMIF(C:C,C64,A:A)</f>
        <v>0</v>
      </c>
      <c r="E64">
        <f>COUNTIF(C:C,C64)</f>
        <v>504</v>
      </c>
      <c r="N64" s="22">
        <v>0</v>
      </c>
      <c r="O64" s="28">
        <v>0.5</v>
      </c>
      <c r="P64" s="28">
        <f>INT(RIGHT(O64,1))</f>
        <v>5</v>
      </c>
      <c r="Q64">
        <f>SUMIF(P:P,P64,N:N)</f>
        <v>0</v>
      </c>
      <c r="R64">
        <f>COUNTIF(P:P,P64)</f>
        <v>444</v>
      </c>
      <c r="AG64" s="22">
        <v>0</v>
      </c>
      <c r="AH64" s="28">
        <v>0.5</v>
      </c>
      <c r="AI64" s="40">
        <v>2</v>
      </c>
      <c r="AJ64" s="44">
        <v>28.2</v>
      </c>
      <c r="AR64" s="22">
        <v>0</v>
      </c>
      <c r="AS64" s="28">
        <v>0.5</v>
      </c>
      <c r="AT64" s="28">
        <f>INT(RIGHT(AS64,1))</f>
        <v>5</v>
      </c>
      <c r="AU64">
        <f>SUMIF(AT:AT,AT64,AR:AR)</f>
        <v>0</v>
      </c>
      <c r="AV64">
        <f>COUNTIF(AT:AT,AT64)</f>
        <v>504</v>
      </c>
    </row>
    <row r="65" spans="1:48">
      <c r="A65" s="22">
        <v>0</v>
      </c>
      <c r="B65" s="28">
        <v>0.5</v>
      </c>
      <c r="C65" s="28">
        <f>INT(RIGHT(B65,1))</f>
        <v>5</v>
      </c>
      <c r="D65">
        <f>SUMIF(C:C,C65,A:A)</f>
        <v>0</v>
      </c>
      <c r="E65">
        <f>COUNTIF(C:C,C65)</f>
        <v>504</v>
      </c>
      <c r="N65" s="22">
        <v>0</v>
      </c>
      <c r="O65" s="28">
        <v>0.5</v>
      </c>
      <c r="P65" s="28">
        <f>INT(RIGHT(O65,1))</f>
        <v>5</v>
      </c>
      <c r="Q65">
        <f>SUMIF(P:P,P65,N:N)</f>
        <v>0</v>
      </c>
      <c r="R65">
        <f>COUNTIF(P:P,P65)</f>
        <v>444</v>
      </c>
      <c r="AG65" s="22">
        <v>0</v>
      </c>
      <c r="AH65" s="28">
        <v>0.5</v>
      </c>
      <c r="AI65" s="40">
        <v>1</v>
      </c>
      <c r="AJ65" s="44">
        <v>2.2999999999999998</v>
      </c>
      <c r="AR65" s="22">
        <v>0</v>
      </c>
      <c r="AS65" s="28">
        <v>0.5</v>
      </c>
      <c r="AT65" s="28">
        <f>INT(RIGHT(AS65,1))</f>
        <v>5</v>
      </c>
      <c r="AU65">
        <f>SUMIF(AT:AT,AT65,AR:AR)</f>
        <v>0</v>
      </c>
      <c r="AV65">
        <f>COUNTIF(AT:AT,AT65)</f>
        <v>504</v>
      </c>
    </row>
    <row r="66" spans="1:48">
      <c r="A66" s="22">
        <v>0</v>
      </c>
      <c r="B66" s="28">
        <v>0.5</v>
      </c>
      <c r="C66" s="28">
        <f>INT(RIGHT(B66,1))</f>
        <v>5</v>
      </c>
      <c r="D66">
        <f>SUMIF(C:C,C66,A:A)</f>
        <v>0</v>
      </c>
      <c r="E66">
        <f>COUNTIF(C:C,C66)</f>
        <v>504</v>
      </c>
      <c r="N66" s="22">
        <v>0</v>
      </c>
      <c r="O66" s="28">
        <v>0.5</v>
      </c>
      <c r="P66" s="28">
        <f>INT(RIGHT(O66,1))</f>
        <v>5</v>
      </c>
      <c r="Q66">
        <f>SUMIF(P:P,P66,N:N)</f>
        <v>0</v>
      </c>
      <c r="R66">
        <f>COUNTIF(P:P,P66)</f>
        <v>444</v>
      </c>
      <c r="AG66" s="22">
        <v>0</v>
      </c>
      <c r="AH66" s="28">
        <v>0.5</v>
      </c>
      <c r="AI66" s="22">
        <v>0</v>
      </c>
      <c r="AJ66" s="28">
        <v>0.5</v>
      </c>
      <c r="AR66" s="22">
        <v>0</v>
      </c>
      <c r="AS66" s="28">
        <v>0.5</v>
      </c>
      <c r="AT66" s="28">
        <f>INT(RIGHT(AS66,1))</f>
        <v>5</v>
      </c>
      <c r="AU66">
        <f>SUMIF(AT:AT,AT66,AR:AR)</f>
        <v>0</v>
      </c>
      <c r="AV66">
        <f>COUNTIF(AT:AT,AT66)</f>
        <v>504</v>
      </c>
    </row>
    <row r="67" spans="1:48">
      <c r="A67" s="22">
        <v>0</v>
      </c>
      <c r="B67" s="28">
        <v>0.5</v>
      </c>
      <c r="C67" s="28">
        <f>INT(RIGHT(B67,1))</f>
        <v>5</v>
      </c>
      <c r="D67">
        <f>SUMIF(C:C,C67,A:A)</f>
        <v>0</v>
      </c>
      <c r="E67">
        <f>COUNTIF(C:C,C67)</f>
        <v>504</v>
      </c>
      <c r="N67" s="22">
        <v>0</v>
      </c>
      <c r="O67" s="28">
        <v>0.5</v>
      </c>
      <c r="P67" s="28">
        <f>INT(RIGHT(O67,1))</f>
        <v>5</v>
      </c>
      <c r="Q67">
        <f>SUMIF(P:P,P67,N:N)</f>
        <v>0</v>
      </c>
      <c r="R67">
        <f>COUNTIF(P:P,P67)</f>
        <v>444</v>
      </c>
      <c r="AG67" s="22">
        <v>0</v>
      </c>
      <c r="AH67" s="28">
        <v>0.5</v>
      </c>
      <c r="AI67" s="40">
        <v>1</v>
      </c>
      <c r="AJ67" s="44">
        <v>16.399999999999999</v>
      </c>
      <c r="AR67" s="22">
        <v>0</v>
      </c>
      <c r="AS67" s="28">
        <v>0.5</v>
      </c>
      <c r="AT67" s="28">
        <f>INT(RIGHT(AS67,1))</f>
        <v>5</v>
      </c>
      <c r="AU67">
        <f>SUMIF(AT:AT,AT67,AR:AR)</f>
        <v>0</v>
      </c>
      <c r="AV67">
        <f>COUNTIF(AT:AT,AT67)</f>
        <v>504</v>
      </c>
    </row>
    <row r="68" spans="1:48">
      <c r="A68" s="22">
        <v>0</v>
      </c>
      <c r="B68" s="28">
        <v>0.5</v>
      </c>
      <c r="C68" s="28">
        <f>INT(RIGHT(B68,1))</f>
        <v>5</v>
      </c>
      <c r="D68">
        <f>SUMIF(C:C,C68,A:A)</f>
        <v>0</v>
      </c>
      <c r="E68">
        <f>COUNTIF(C:C,C68)</f>
        <v>504</v>
      </c>
      <c r="N68" s="22">
        <v>0</v>
      </c>
      <c r="O68" s="28">
        <v>0.5</v>
      </c>
      <c r="P68" s="28">
        <f>INT(RIGHT(O68,1))</f>
        <v>5</v>
      </c>
      <c r="Q68">
        <f>SUMIF(P:P,P68,N:N)</f>
        <v>0</v>
      </c>
      <c r="R68">
        <f>COUNTIF(P:P,P68)</f>
        <v>444</v>
      </c>
      <c r="AG68" s="32">
        <v>2</v>
      </c>
      <c r="AH68" s="30">
        <v>7.4</v>
      </c>
      <c r="AI68" s="22">
        <v>0</v>
      </c>
      <c r="AJ68" s="28">
        <v>0.5</v>
      </c>
      <c r="AR68" s="22">
        <v>0</v>
      </c>
      <c r="AS68" s="28">
        <v>0.5</v>
      </c>
      <c r="AT68" s="28">
        <f>INT(RIGHT(AS68,1))</f>
        <v>5</v>
      </c>
      <c r="AU68">
        <f>SUMIF(AT:AT,AT68,AR:AR)</f>
        <v>0</v>
      </c>
      <c r="AV68">
        <f>COUNTIF(AT:AT,AT68)</f>
        <v>504</v>
      </c>
    </row>
    <row r="69" spans="1:48">
      <c r="A69" s="22">
        <v>0</v>
      </c>
      <c r="B69" s="28">
        <v>0.5</v>
      </c>
      <c r="C69" s="28">
        <f>INT(RIGHT(B69,1))</f>
        <v>5</v>
      </c>
      <c r="D69">
        <f>SUMIF(C:C,C69,A:A)</f>
        <v>0</v>
      </c>
      <c r="E69">
        <f>COUNTIF(C:C,C69)</f>
        <v>504</v>
      </c>
      <c r="N69" s="22">
        <v>0</v>
      </c>
      <c r="O69" s="28">
        <v>0.5</v>
      </c>
      <c r="P69" s="28">
        <f>INT(RIGHT(O69,1))</f>
        <v>5</v>
      </c>
      <c r="Q69">
        <f>SUMIF(P:P,P69,N:N)</f>
        <v>0</v>
      </c>
      <c r="R69">
        <f>COUNTIF(P:P,P69)</f>
        <v>444</v>
      </c>
      <c r="AG69" s="23">
        <v>3</v>
      </c>
      <c r="AH69" s="30">
        <v>63.2</v>
      </c>
      <c r="AI69" s="40">
        <v>1</v>
      </c>
      <c r="AJ69" s="43">
        <v>31.4</v>
      </c>
      <c r="AR69" s="22">
        <v>0</v>
      </c>
      <c r="AS69" s="28">
        <v>0.5</v>
      </c>
      <c r="AT69" s="28">
        <f>INT(RIGHT(AS69,1))</f>
        <v>5</v>
      </c>
      <c r="AU69">
        <f>SUMIF(AT:AT,AT69,AR:AR)</f>
        <v>0</v>
      </c>
      <c r="AV69">
        <f>COUNTIF(AT:AT,AT69)</f>
        <v>504</v>
      </c>
    </row>
    <row r="70" spans="1:48">
      <c r="A70" s="22">
        <v>0</v>
      </c>
      <c r="B70" s="28">
        <v>0.5</v>
      </c>
      <c r="C70" s="28">
        <f>INT(RIGHT(B70,1))</f>
        <v>5</v>
      </c>
      <c r="D70">
        <f>SUMIF(C:C,C70,A:A)</f>
        <v>0</v>
      </c>
      <c r="E70">
        <f>COUNTIF(C:C,C70)</f>
        <v>504</v>
      </c>
      <c r="N70" s="22">
        <v>0</v>
      </c>
      <c r="O70" s="28">
        <v>0.5</v>
      </c>
      <c r="P70" s="28">
        <f>INT(RIGHT(O70,1))</f>
        <v>5</v>
      </c>
      <c r="Q70">
        <f>SUMIF(P:P,P70,N:N)</f>
        <v>0</v>
      </c>
      <c r="R70">
        <f>COUNTIF(P:P,P70)</f>
        <v>444</v>
      </c>
      <c r="AG70" s="22">
        <v>0</v>
      </c>
      <c r="AH70" s="28">
        <v>0.5</v>
      </c>
      <c r="AI70" s="22">
        <v>0</v>
      </c>
      <c r="AJ70" s="28">
        <v>0.5</v>
      </c>
      <c r="AR70" s="22">
        <v>0</v>
      </c>
      <c r="AS70" s="28">
        <v>0.5</v>
      </c>
      <c r="AT70" s="28">
        <f>INT(RIGHT(AS70,1))</f>
        <v>5</v>
      </c>
      <c r="AU70">
        <f>SUMIF(AT:AT,AT70,AR:AR)</f>
        <v>0</v>
      </c>
      <c r="AV70">
        <f>COUNTIF(AT:AT,AT70)</f>
        <v>504</v>
      </c>
    </row>
    <row r="71" spans="1:48">
      <c r="A71" s="22">
        <v>0</v>
      </c>
      <c r="B71" s="28">
        <v>0.5</v>
      </c>
      <c r="C71" s="28">
        <f>INT(RIGHT(B71,1))</f>
        <v>5</v>
      </c>
      <c r="D71">
        <f>SUMIF(C:C,C71,A:A)</f>
        <v>0</v>
      </c>
      <c r="E71">
        <f>COUNTIF(C:C,C71)</f>
        <v>504</v>
      </c>
      <c r="N71" s="22">
        <v>0</v>
      </c>
      <c r="O71" s="28">
        <v>0.5</v>
      </c>
      <c r="P71" s="28">
        <f>INT(RIGHT(O71,1))</f>
        <v>5</v>
      </c>
      <c r="Q71">
        <f>SUMIF(P:P,P71,N:N)</f>
        <v>0</v>
      </c>
      <c r="R71">
        <f>COUNTIF(P:P,P71)</f>
        <v>444</v>
      </c>
      <c r="AG71" s="22">
        <v>0</v>
      </c>
      <c r="AH71" s="28">
        <v>0.5</v>
      </c>
      <c r="AI71" s="22">
        <v>0</v>
      </c>
      <c r="AJ71" s="28">
        <v>0.5</v>
      </c>
      <c r="AR71" s="22">
        <v>0</v>
      </c>
      <c r="AS71" s="28">
        <v>0.5</v>
      </c>
      <c r="AT71" s="28">
        <f>INT(RIGHT(AS71,1))</f>
        <v>5</v>
      </c>
      <c r="AU71">
        <f>SUMIF(AT:AT,AT71,AR:AR)</f>
        <v>0</v>
      </c>
      <c r="AV71">
        <f>COUNTIF(AT:AT,AT71)</f>
        <v>504</v>
      </c>
    </row>
    <row r="72" spans="1:48">
      <c r="A72" s="22">
        <v>0</v>
      </c>
      <c r="B72" s="28">
        <v>0.5</v>
      </c>
      <c r="C72" s="28">
        <f>INT(RIGHT(B72,1))</f>
        <v>5</v>
      </c>
      <c r="D72">
        <f>SUMIF(C:C,C72,A:A)</f>
        <v>0</v>
      </c>
      <c r="E72">
        <f>COUNTIF(C:C,C72)</f>
        <v>504</v>
      </c>
      <c r="N72" s="22">
        <v>0</v>
      </c>
      <c r="O72" s="28">
        <v>0.5</v>
      </c>
      <c r="P72" s="28">
        <f>INT(RIGHT(O72,1))</f>
        <v>5</v>
      </c>
      <c r="Q72">
        <f>SUMIF(P:P,P72,N:N)</f>
        <v>0</v>
      </c>
      <c r="R72">
        <f>COUNTIF(P:P,P72)</f>
        <v>444</v>
      </c>
      <c r="AG72" s="23">
        <v>4</v>
      </c>
      <c r="AH72" s="30">
        <v>50.1</v>
      </c>
      <c r="AI72" s="22">
        <v>0</v>
      </c>
      <c r="AJ72" s="28">
        <v>0.5</v>
      </c>
      <c r="AR72" s="22">
        <v>0</v>
      </c>
      <c r="AS72" s="28">
        <v>0.5</v>
      </c>
      <c r="AT72" s="28">
        <f>INT(RIGHT(AS72,1))</f>
        <v>5</v>
      </c>
      <c r="AU72">
        <f>SUMIF(AT:AT,AT72,AR:AR)</f>
        <v>0</v>
      </c>
      <c r="AV72">
        <f>COUNTIF(AT:AT,AT72)</f>
        <v>504</v>
      </c>
    </row>
    <row r="73" spans="1:48">
      <c r="A73" s="22">
        <v>0</v>
      </c>
      <c r="B73" s="28">
        <v>0.5</v>
      </c>
      <c r="C73" s="28">
        <f>INT(RIGHT(B73,1))</f>
        <v>5</v>
      </c>
      <c r="D73">
        <f>SUMIF(C:C,C73,A:A)</f>
        <v>0</v>
      </c>
      <c r="E73">
        <f>COUNTIF(C:C,C73)</f>
        <v>504</v>
      </c>
      <c r="N73" s="22">
        <v>0</v>
      </c>
      <c r="O73" s="28">
        <v>0.5</v>
      </c>
      <c r="P73" s="28">
        <f>INT(RIGHT(O73,1))</f>
        <v>5</v>
      </c>
      <c r="Q73">
        <f>SUMIF(P:P,P73,N:N)</f>
        <v>0</v>
      </c>
      <c r="R73">
        <f>COUNTIF(P:P,P73)</f>
        <v>444</v>
      </c>
      <c r="AG73" s="23">
        <v>3</v>
      </c>
      <c r="AH73" s="30">
        <v>53.1</v>
      </c>
      <c r="AI73" s="22">
        <v>0</v>
      </c>
      <c r="AJ73" s="28">
        <v>0.5</v>
      </c>
      <c r="AR73" s="22">
        <v>0</v>
      </c>
      <c r="AS73" s="28">
        <v>0.5</v>
      </c>
      <c r="AT73" s="28">
        <f>INT(RIGHT(AS73,1))</f>
        <v>5</v>
      </c>
      <c r="AU73">
        <f>SUMIF(AT:AT,AT73,AR:AR)</f>
        <v>0</v>
      </c>
      <c r="AV73">
        <f>COUNTIF(AT:AT,AT73)</f>
        <v>504</v>
      </c>
    </row>
    <row r="74" spans="1:48">
      <c r="A74" s="22">
        <v>0</v>
      </c>
      <c r="B74" s="28">
        <v>0.5</v>
      </c>
      <c r="C74" s="28">
        <f>INT(RIGHT(B74,1))</f>
        <v>5</v>
      </c>
      <c r="D74">
        <f>SUMIF(C:C,C74,A:A)</f>
        <v>0</v>
      </c>
      <c r="E74">
        <f>COUNTIF(C:C,C74)</f>
        <v>504</v>
      </c>
      <c r="N74" s="22">
        <v>0</v>
      </c>
      <c r="O74" s="28">
        <v>0.5</v>
      </c>
      <c r="P74" s="28">
        <f>INT(RIGHT(O74,1))</f>
        <v>5</v>
      </c>
      <c r="Q74">
        <f>SUMIF(P:P,P74,N:N)</f>
        <v>0</v>
      </c>
      <c r="R74">
        <f>COUNTIF(P:P,P74)</f>
        <v>444</v>
      </c>
      <c r="AG74" s="23">
        <v>5</v>
      </c>
      <c r="AH74" s="30">
        <v>61.2</v>
      </c>
      <c r="AI74" s="40">
        <v>3</v>
      </c>
      <c r="AJ74" s="43">
        <v>30.1</v>
      </c>
      <c r="AR74" s="22">
        <v>0</v>
      </c>
      <c r="AS74" s="28">
        <v>0.5</v>
      </c>
      <c r="AT74" s="28">
        <f>INT(RIGHT(AS74,1))</f>
        <v>5</v>
      </c>
      <c r="AU74">
        <f>SUMIF(AT:AT,AT74,AR:AR)</f>
        <v>0</v>
      </c>
      <c r="AV74">
        <f>COUNTIF(AT:AT,AT74)</f>
        <v>504</v>
      </c>
    </row>
    <row r="75" spans="1:48">
      <c r="A75" s="22">
        <v>0</v>
      </c>
      <c r="B75" s="28">
        <v>0.5</v>
      </c>
      <c r="C75" s="28">
        <f>INT(RIGHT(B75,1))</f>
        <v>5</v>
      </c>
      <c r="D75">
        <f>SUMIF(C:C,C75,A:A)</f>
        <v>0</v>
      </c>
      <c r="E75">
        <f>COUNTIF(C:C,C75)</f>
        <v>504</v>
      </c>
      <c r="N75" s="22">
        <v>0</v>
      </c>
      <c r="O75" s="28">
        <v>0.5</v>
      </c>
      <c r="P75" s="28">
        <f>INT(RIGHT(O75,1))</f>
        <v>5</v>
      </c>
      <c r="Q75">
        <f>SUMIF(P:P,P75,N:N)</f>
        <v>0</v>
      </c>
      <c r="R75">
        <f>COUNTIF(P:P,P75)</f>
        <v>444</v>
      </c>
      <c r="AG75" s="32">
        <v>5</v>
      </c>
      <c r="AH75" s="30">
        <v>48.1</v>
      </c>
      <c r="AI75" s="40">
        <v>2</v>
      </c>
      <c r="AJ75" s="43">
        <v>15.3</v>
      </c>
      <c r="AR75" s="22">
        <v>0</v>
      </c>
      <c r="AS75" s="28">
        <v>0.5</v>
      </c>
      <c r="AT75" s="28">
        <f>INT(RIGHT(AS75,1))</f>
        <v>5</v>
      </c>
      <c r="AU75">
        <f>SUMIF(AT:AT,AT75,AR:AR)</f>
        <v>0</v>
      </c>
      <c r="AV75">
        <f>COUNTIF(AT:AT,AT75)</f>
        <v>504</v>
      </c>
    </row>
    <row r="76" spans="1:48">
      <c r="A76" s="22">
        <v>0</v>
      </c>
      <c r="B76" s="28">
        <v>0.5</v>
      </c>
      <c r="C76" s="28">
        <f>INT(RIGHT(B76,1))</f>
        <v>5</v>
      </c>
      <c r="D76">
        <f>SUMIF(C:C,C76,A:A)</f>
        <v>0</v>
      </c>
      <c r="E76">
        <f>COUNTIF(C:C,C76)</f>
        <v>504</v>
      </c>
      <c r="N76" s="22">
        <v>0</v>
      </c>
      <c r="O76" s="28">
        <v>0.5</v>
      </c>
      <c r="P76" s="28">
        <f>INT(RIGHT(O76,1))</f>
        <v>5</v>
      </c>
      <c r="Q76">
        <f>SUMIF(P:P,P76,N:N)</f>
        <v>0</v>
      </c>
      <c r="R76">
        <f>COUNTIF(P:P,P76)</f>
        <v>444</v>
      </c>
      <c r="AG76" s="23">
        <v>3</v>
      </c>
      <c r="AH76" s="30">
        <v>53.3</v>
      </c>
      <c r="AI76" s="40">
        <v>3</v>
      </c>
      <c r="AJ76" s="43">
        <v>25.2</v>
      </c>
      <c r="AR76" s="22">
        <v>0</v>
      </c>
      <c r="AS76" s="28">
        <v>0.5</v>
      </c>
      <c r="AT76" s="28">
        <f>INT(RIGHT(AS76,1))</f>
        <v>5</v>
      </c>
      <c r="AU76">
        <f>SUMIF(AT:AT,AT76,AR:AR)</f>
        <v>0</v>
      </c>
      <c r="AV76">
        <f>COUNTIF(AT:AT,AT76)</f>
        <v>504</v>
      </c>
    </row>
    <row r="77" spans="1:48">
      <c r="A77" s="22">
        <v>0</v>
      </c>
      <c r="B77" s="28">
        <v>0.5</v>
      </c>
      <c r="C77" s="28">
        <f>INT(RIGHT(B77,1))</f>
        <v>5</v>
      </c>
      <c r="D77">
        <f>SUMIF(C:C,C77,A:A)</f>
        <v>0</v>
      </c>
      <c r="E77">
        <f>COUNTIF(C:C,C77)</f>
        <v>504</v>
      </c>
      <c r="N77" s="22">
        <v>0</v>
      </c>
      <c r="O77" s="28">
        <v>0.5</v>
      </c>
      <c r="P77" s="28">
        <f>INT(RIGHT(O77,1))</f>
        <v>5</v>
      </c>
      <c r="Q77">
        <f>SUMIF(P:P,P77,N:N)</f>
        <v>0</v>
      </c>
      <c r="R77">
        <f>COUNTIF(P:P,P77)</f>
        <v>444</v>
      </c>
      <c r="AG77" s="22">
        <v>0</v>
      </c>
      <c r="AH77" s="28">
        <v>0.5</v>
      </c>
      <c r="AI77" s="22">
        <v>0</v>
      </c>
      <c r="AJ77" s="28">
        <v>0.5</v>
      </c>
      <c r="AR77" s="22">
        <v>0</v>
      </c>
      <c r="AS77" s="28">
        <v>0.5</v>
      </c>
      <c r="AT77" s="28">
        <f>INT(RIGHT(AS77,1))</f>
        <v>5</v>
      </c>
      <c r="AU77">
        <f>SUMIF(AT:AT,AT77,AR:AR)</f>
        <v>0</v>
      </c>
      <c r="AV77">
        <f>COUNTIF(AT:AT,AT77)</f>
        <v>504</v>
      </c>
    </row>
    <row r="78" spans="1:48">
      <c r="A78" s="22">
        <v>0</v>
      </c>
      <c r="B78" s="28">
        <v>0.5</v>
      </c>
      <c r="C78" s="28">
        <f>INT(RIGHT(B78,1))</f>
        <v>5</v>
      </c>
      <c r="D78">
        <f>SUMIF(C:C,C78,A:A)</f>
        <v>0</v>
      </c>
      <c r="E78">
        <f>COUNTIF(C:C,C78)</f>
        <v>504</v>
      </c>
      <c r="N78" s="22">
        <v>0</v>
      </c>
      <c r="O78" s="28">
        <v>0.5</v>
      </c>
      <c r="P78" s="28">
        <f>INT(RIGHT(O78,1))</f>
        <v>5</v>
      </c>
      <c r="Q78">
        <f>SUMIF(P:P,P78,N:N)</f>
        <v>0</v>
      </c>
      <c r="R78">
        <f>COUNTIF(P:P,P78)</f>
        <v>444</v>
      </c>
      <c r="AG78" s="22">
        <v>0</v>
      </c>
      <c r="AH78" s="28">
        <v>0.5</v>
      </c>
      <c r="AI78" s="22">
        <v>0</v>
      </c>
      <c r="AJ78" s="28">
        <v>0.5</v>
      </c>
      <c r="AR78" s="22">
        <v>0</v>
      </c>
      <c r="AS78" s="28">
        <v>0.5</v>
      </c>
      <c r="AT78" s="28">
        <f>INT(RIGHT(AS78,1))</f>
        <v>5</v>
      </c>
      <c r="AU78">
        <f>SUMIF(AT:AT,AT78,AR:AR)</f>
        <v>0</v>
      </c>
      <c r="AV78">
        <f>COUNTIF(AT:AT,AT78)</f>
        <v>504</v>
      </c>
    </row>
    <row r="79" spans="1:48">
      <c r="A79" s="22">
        <v>0</v>
      </c>
      <c r="B79" s="28">
        <v>0.5</v>
      </c>
      <c r="C79" s="28">
        <f>INT(RIGHT(B79,1))</f>
        <v>5</v>
      </c>
      <c r="D79">
        <f>SUMIF(C:C,C79,A:A)</f>
        <v>0</v>
      </c>
      <c r="E79">
        <f>COUNTIF(C:C,C79)</f>
        <v>504</v>
      </c>
      <c r="N79" s="22">
        <v>0</v>
      </c>
      <c r="O79" s="28">
        <v>0.5</v>
      </c>
      <c r="P79" s="28">
        <f>INT(RIGHT(O79,1))</f>
        <v>5</v>
      </c>
      <c r="Q79">
        <f>SUMIF(P:P,P79,N:N)</f>
        <v>0</v>
      </c>
      <c r="R79">
        <f>COUNTIF(P:P,P79)</f>
        <v>444</v>
      </c>
      <c r="AR79" s="22">
        <v>0</v>
      </c>
      <c r="AS79" s="28">
        <v>0.5</v>
      </c>
      <c r="AT79" s="28">
        <f>INT(RIGHT(AS79,1))</f>
        <v>5</v>
      </c>
      <c r="AU79">
        <f>SUMIF(AT:AT,AT79,AR:AR)</f>
        <v>0</v>
      </c>
      <c r="AV79">
        <f>COUNTIF(AT:AT,AT79)</f>
        <v>504</v>
      </c>
    </row>
    <row r="80" spans="1:48">
      <c r="A80" s="22">
        <v>0</v>
      </c>
      <c r="B80" s="28">
        <v>0.5</v>
      </c>
      <c r="C80" s="28">
        <f>INT(RIGHT(B80,1))</f>
        <v>5</v>
      </c>
      <c r="D80">
        <f>SUMIF(C:C,C80,A:A)</f>
        <v>0</v>
      </c>
      <c r="E80">
        <f>COUNTIF(C:C,C80)</f>
        <v>504</v>
      </c>
      <c r="N80" s="22">
        <v>0</v>
      </c>
      <c r="O80" s="28">
        <v>0.5</v>
      </c>
      <c r="P80" s="28">
        <f>INT(RIGHT(O80,1))</f>
        <v>5</v>
      </c>
      <c r="Q80">
        <f>SUMIF(P:P,P80,N:N)</f>
        <v>0</v>
      </c>
      <c r="R80">
        <f>COUNTIF(P:P,P80)</f>
        <v>444</v>
      </c>
      <c r="AR80" s="22">
        <v>0</v>
      </c>
      <c r="AS80" s="28">
        <v>0.5</v>
      </c>
      <c r="AT80" s="28">
        <f>INT(RIGHT(AS80,1))</f>
        <v>5</v>
      </c>
      <c r="AU80">
        <f>SUMIF(AT:AT,AT80,AR:AR)</f>
        <v>0</v>
      </c>
      <c r="AV80">
        <f>COUNTIF(AT:AT,AT80)</f>
        <v>504</v>
      </c>
    </row>
    <row r="81" spans="1:48">
      <c r="A81" s="22">
        <v>0</v>
      </c>
      <c r="B81" s="28">
        <v>0.5</v>
      </c>
      <c r="C81" s="28">
        <f>INT(RIGHT(B81,1))</f>
        <v>5</v>
      </c>
      <c r="D81">
        <f>SUMIF(C:C,C81,A:A)</f>
        <v>0</v>
      </c>
      <c r="E81">
        <f>COUNTIF(C:C,C81)</f>
        <v>504</v>
      </c>
      <c r="N81" s="22">
        <v>0</v>
      </c>
      <c r="O81" s="28">
        <v>0.5</v>
      </c>
      <c r="P81" s="28">
        <f>INT(RIGHT(O81,1))</f>
        <v>5</v>
      </c>
      <c r="Q81">
        <f>SUMIF(P:P,P81,N:N)</f>
        <v>0</v>
      </c>
      <c r="R81">
        <f>COUNTIF(P:P,P81)</f>
        <v>444</v>
      </c>
      <c r="AR81" s="22">
        <v>0</v>
      </c>
      <c r="AS81" s="28">
        <v>0.5</v>
      </c>
      <c r="AT81" s="28">
        <f>INT(RIGHT(AS81,1))</f>
        <v>5</v>
      </c>
      <c r="AU81">
        <f>SUMIF(AT:AT,AT81,AR:AR)</f>
        <v>0</v>
      </c>
      <c r="AV81">
        <f>COUNTIF(AT:AT,AT81)</f>
        <v>504</v>
      </c>
    </row>
    <row r="82" spans="1:48">
      <c r="A82" s="22">
        <v>0</v>
      </c>
      <c r="B82" s="28">
        <v>0.5</v>
      </c>
      <c r="C82" s="28">
        <f>INT(RIGHT(B82,1))</f>
        <v>5</v>
      </c>
      <c r="D82">
        <f>SUMIF(C:C,C82,A:A)</f>
        <v>0</v>
      </c>
      <c r="E82">
        <f>COUNTIF(C:C,C82)</f>
        <v>504</v>
      </c>
      <c r="N82" s="22">
        <v>0</v>
      </c>
      <c r="O82" s="28">
        <v>0.5</v>
      </c>
      <c r="P82" s="28">
        <f>INT(RIGHT(O82,1))</f>
        <v>5</v>
      </c>
      <c r="Q82">
        <f>SUMIF(P:P,P82,N:N)</f>
        <v>0</v>
      </c>
      <c r="R82">
        <f>COUNTIF(P:P,P82)</f>
        <v>444</v>
      </c>
      <c r="AR82" s="22">
        <v>0</v>
      </c>
      <c r="AS82" s="28">
        <v>0.5</v>
      </c>
      <c r="AT82" s="28">
        <f>INT(RIGHT(AS82,1))</f>
        <v>5</v>
      </c>
      <c r="AU82">
        <f>SUMIF(AT:AT,AT82,AR:AR)</f>
        <v>0</v>
      </c>
      <c r="AV82">
        <f>COUNTIF(AT:AT,AT82)</f>
        <v>504</v>
      </c>
    </row>
    <row r="83" spans="1:48">
      <c r="A83" s="22">
        <v>0</v>
      </c>
      <c r="B83" s="28">
        <v>0.5</v>
      </c>
      <c r="C83" s="28">
        <f>INT(RIGHT(B83,1))</f>
        <v>5</v>
      </c>
      <c r="D83">
        <f>SUMIF(C:C,C83,A:A)</f>
        <v>0</v>
      </c>
      <c r="E83">
        <f>COUNTIF(C:C,C83)</f>
        <v>504</v>
      </c>
      <c r="N83" s="22">
        <v>0</v>
      </c>
      <c r="O83" s="28">
        <v>0.5</v>
      </c>
      <c r="P83" s="28">
        <f>INT(RIGHT(O83,1))</f>
        <v>5</v>
      </c>
      <c r="Q83">
        <f>SUMIF(P:P,P83,N:N)</f>
        <v>0</v>
      </c>
      <c r="R83">
        <f>COUNTIF(P:P,P83)</f>
        <v>444</v>
      </c>
      <c r="AG83" s="45">
        <v>1</v>
      </c>
      <c r="AH83" s="46">
        <v>27.1</v>
      </c>
      <c r="AI83" s="23">
        <v>3</v>
      </c>
      <c r="AJ83" s="30">
        <v>59.2</v>
      </c>
      <c r="AK83">
        <f>SUM(AG83:AG100)</f>
        <v>15</v>
      </c>
      <c r="AL83">
        <f>SUM(AI83:AI100)</f>
        <v>41</v>
      </c>
      <c r="AR83" s="22">
        <v>0</v>
      </c>
      <c r="AS83" s="28">
        <v>0.5</v>
      </c>
      <c r="AT83" s="28">
        <f>INT(RIGHT(AS83,1))</f>
        <v>5</v>
      </c>
      <c r="AU83">
        <f>SUMIF(AT:AT,AT83,AR:AR)</f>
        <v>0</v>
      </c>
      <c r="AV83">
        <f>COUNTIF(AT:AT,AT83)</f>
        <v>504</v>
      </c>
    </row>
    <row r="84" spans="1:48">
      <c r="A84" s="22">
        <v>0</v>
      </c>
      <c r="B84" s="28">
        <v>0.5</v>
      </c>
      <c r="C84" s="28">
        <f>INT(RIGHT(B84,1))</f>
        <v>5</v>
      </c>
      <c r="D84">
        <f>SUMIF(C:C,C84,A:A)</f>
        <v>0</v>
      </c>
      <c r="E84">
        <f>COUNTIF(C:C,C84)</f>
        <v>504</v>
      </c>
      <c r="N84" s="22">
        <v>0</v>
      </c>
      <c r="O84" s="28">
        <v>0.5</v>
      </c>
      <c r="P84" s="28">
        <f>INT(RIGHT(O84,1))</f>
        <v>5</v>
      </c>
      <c r="Q84">
        <f>SUMIF(P:P,P84,N:N)</f>
        <v>0</v>
      </c>
      <c r="R84">
        <f>COUNTIF(P:P,P84)</f>
        <v>444</v>
      </c>
      <c r="AG84" s="45">
        <v>1</v>
      </c>
      <c r="AH84" s="46">
        <v>27.1</v>
      </c>
      <c r="AI84" s="23">
        <v>1</v>
      </c>
      <c r="AJ84" s="30">
        <v>59.3</v>
      </c>
      <c r="AK84" s="13">
        <f>AK83/18</f>
        <v>0.83333333333333337</v>
      </c>
      <c r="AL84" s="13">
        <f>AL83/18</f>
        <v>2.2777777777777777</v>
      </c>
      <c r="AM84">
        <f>(AL84-AK84)*1.5</f>
        <v>2.1666666666666661</v>
      </c>
      <c r="AN84">
        <f>AM84*18</f>
        <v>38.999999999999986</v>
      </c>
      <c r="AR84" s="22">
        <v>0</v>
      </c>
      <c r="AS84" s="28">
        <v>0.5</v>
      </c>
      <c r="AT84" s="28">
        <f>INT(RIGHT(AS84,1))</f>
        <v>5</v>
      </c>
      <c r="AU84">
        <f>SUMIF(AT:AT,AT84,AR:AR)</f>
        <v>0</v>
      </c>
      <c r="AV84">
        <f>COUNTIF(AT:AT,AT84)</f>
        <v>504</v>
      </c>
    </row>
    <row r="85" spans="1:48">
      <c r="A85" s="22">
        <v>0</v>
      </c>
      <c r="B85" s="28">
        <v>0.5</v>
      </c>
      <c r="C85" s="28">
        <f>INT(RIGHT(B85,1))</f>
        <v>5</v>
      </c>
      <c r="D85">
        <f>SUMIF(C:C,C85,A:A)</f>
        <v>0</v>
      </c>
      <c r="E85">
        <f>COUNTIF(C:C,C85)</f>
        <v>504</v>
      </c>
      <c r="N85" s="22">
        <v>0</v>
      </c>
      <c r="O85" s="28">
        <v>0.5</v>
      </c>
      <c r="P85" s="28">
        <f>INT(RIGHT(O85,1))</f>
        <v>5</v>
      </c>
      <c r="Q85">
        <f>SUMIF(P:P,P85,N:N)</f>
        <v>0</v>
      </c>
      <c r="R85">
        <f>COUNTIF(P:P,P85)</f>
        <v>444</v>
      </c>
      <c r="AG85" s="45">
        <v>1</v>
      </c>
      <c r="AH85" s="46">
        <v>27.1</v>
      </c>
      <c r="AI85" s="22">
        <v>0</v>
      </c>
      <c r="AJ85" s="28">
        <v>0.5</v>
      </c>
      <c r="AN85">
        <f>AN84+71.5</f>
        <v>110.49999999999999</v>
      </c>
      <c r="AR85" s="22">
        <v>0</v>
      </c>
      <c r="AS85" s="28">
        <v>0.5</v>
      </c>
      <c r="AT85" s="28">
        <f>INT(RIGHT(AS85,1))</f>
        <v>5</v>
      </c>
      <c r="AU85">
        <f>SUMIF(AT:AT,AT85,AR:AR)</f>
        <v>0</v>
      </c>
      <c r="AV85">
        <f>COUNTIF(AT:AT,AT85)</f>
        <v>504</v>
      </c>
    </row>
    <row r="86" spans="1:48">
      <c r="A86" s="22">
        <v>0</v>
      </c>
      <c r="B86" s="28">
        <v>0.5</v>
      </c>
      <c r="C86" s="28">
        <f>INT(RIGHT(B86,1))</f>
        <v>5</v>
      </c>
      <c r="D86">
        <f>SUMIF(C:C,C86,A:A)</f>
        <v>0</v>
      </c>
      <c r="E86">
        <f>COUNTIF(C:C,C86)</f>
        <v>504</v>
      </c>
      <c r="N86" s="22">
        <v>0</v>
      </c>
      <c r="O86" s="28">
        <v>0.5</v>
      </c>
      <c r="P86" s="28">
        <f>INT(RIGHT(O86,1))</f>
        <v>5</v>
      </c>
      <c r="Q86">
        <f>SUMIF(P:P,P86,N:N)</f>
        <v>0</v>
      </c>
      <c r="R86">
        <f>COUNTIF(P:P,P86)</f>
        <v>444</v>
      </c>
      <c r="AG86" s="40">
        <v>1</v>
      </c>
      <c r="AH86" s="43">
        <v>11.2</v>
      </c>
      <c r="AI86" s="23">
        <v>3</v>
      </c>
      <c r="AJ86" s="30">
        <v>31.2</v>
      </c>
      <c r="AN86">
        <f>AN85/60</f>
        <v>1.8416666666666663</v>
      </c>
      <c r="AR86" s="22">
        <v>0</v>
      </c>
      <c r="AS86" s="28">
        <v>0.5</v>
      </c>
      <c r="AT86" s="28">
        <f>INT(RIGHT(AS86,1))</f>
        <v>5</v>
      </c>
      <c r="AU86">
        <f>SUMIF(AT:AT,AT86,AR:AR)</f>
        <v>0</v>
      </c>
      <c r="AV86">
        <f>COUNTIF(AT:AT,AT86)</f>
        <v>504</v>
      </c>
    </row>
    <row r="87" spans="1:48">
      <c r="A87" s="22">
        <v>0</v>
      </c>
      <c r="B87" s="28">
        <v>0.5</v>
      </c>
      <c r="C87" s="28">
        <f>INT(RIGHT(B87,1))</f>
        <v>5</v>
      </c>
      <c r="D87">
        <f>SUMIF(C:C,C87,A:A)</f>
        <v>0</v>
      </c>
      <c r="E87">
        <f>COUNTIF(C:C,C87)</f>
        <v>504</v>
      </c>
      <c r="N87" s="22">
        <v>0</v>
      </c>
      <c r="O87" s="28">
        <v>0.5</v>
      </c>
      <c r="P87" s="28">
        <f>INT(RIGHT(O87,1))</f>
        <v>5</v>
      </c>
      <c r="Q87">
        <f>SUMIF(P:P,P87,N:N)</f>
        <v>0</v>
      </c>
      <c r="R87">
        <f>COUNTIF(P:P,P87)</f>
        <v>444</v>
      </c>
      <c r="AG87" s="40">
        <v>1</v>
      </c>
      <c r="AH87" s="43">
        <v>14.3</v>
      </c>
      <c r="AI87" s="22">
        <v>0</v>
      </c>
      <c r="AJ87" s="28">
        <v>0.5</v>
      </c>
      <c r="AR87" s="22">
        <v>0</v>
      </c>
      <c r="AS87" s="28">
        <v>0.5</v>
      </c>
      <c r="AT87" s="28">
        <f>INT(RIGHT(AS87,1))</f>
        <v>5</v>
      </c>
      <c r="AU87">
        <f>SUMIF(AT:AT,AT87,AR:AR)</f>
        <v>0</v>
      </c>
      <c r="AV87">
        <f>COUNTIF(AT:AT,AT87)</f>
        <v>504</v>
      </c>
    </row>
    <row r="88" spans="1:48">
      <c r="A88" s="22">
        <v>0</v>
      </c>
      <c r="B88" s="28">
        <v>0.5</v>
      </c>
      <c r="C88" s="28">
        <f>INT(RIGHT(B88,1))</f>
        <v>5</v>
      </c>
      <c r="D88">
        <f>SUMIF(C:C,C88,A:A)</f>
        <v>0</v>
      </c>
      <c r="E88">
        <f>COUNTIF(C:C,C88)</f>
        <v>504</v>
      </c>
      <c r="N88" s="22">
        <v>0</v>
      </c>
      <c r="O88" s="28">
        <v>0.5</v>
      </c>
      <c r="P88" s="28">
        <f>INT(RIGHT(O88,1))</f>
        <v>5</v>
      </c>
      <c r="Q88">
        <f>SUMIF(P:P,P88,N:N)</f>
        <v>0</v>
      </c>
      <c r="R88">
        <f>COUNTIF(P:P,P88)</f>
        <v>444</v>
      </c>
      <c r="AG88" s="40">
        <v>1</v>
      </c>
      <c r="AH88" s="43">
        <v>16.399999999999999</v>
      </c>
      <c r="AI88" s="23">
        <v>4</v>
      </c>
      <c r="AJ88" s="30">
        <v>51.3</v>
      </c>
      <c r="AR88" s="22">
        <v>0</v>
      </c>
      <c r="AS88" s="28">
        <v>0.5</v>
      </c>
      <c r="AT88" s="28">
        <f>INT(RIGHT(AS88,1))</f>
        <v>5</v>
      </c>
      <c r="AU88">
        <f>SUMIF(AT:AT,AT88,AR:AR)</f>
        <v>0</v>
      </c>
      <c r="AV88">
        <f>COUNTIF(AT:AT,AT88)</f>
        <v>504</v>
      </c>
    </row>
    <row r="89" spans="1:48">
      <c r="A89" s="22">
        <v>0</v>
      </c>
      <c r="B89" s="28">
        <v>0.5</v>
      </c>
      <c r="C89" s="28">
        <f>INT(RIGHT(B89,1))</f>
        <v>5</v>
      </c>
      <c r="D89">
        <f>SUMIF(C:C,C89,A:A)</f>
        <v>0</v>
      </c>
      <c r="E89">
        <f>COUNTIF(C:C,C89)</f>
        <v>504</v>
      </c>
      <c r="N89" s="22">
        <v>0</v>
      </c>
      <c r="O89" s="28">
        <v>0.5</v>
      </c>
      <c r="P89" s="28">
        <f>INT(RIGHT(O89,1))</f>
        <v>5</v>
      </c>
      <c r="Q89">
        <f>SUMIF(P:P,P89,N:N)</f>
        <v>0</v>
      </c>
      <c r="R89">
        <f>COUNTIF(P:P,P89)</f>
        <v>444</v>
      </c>
      <c r="AG89" s="40">
        <v>1</v>
      </c>
      <c r="AH89" s="41">
        <v>2.1</v>
      </c>
      <c r="AI89" s="23">
        <v>5</v>
      </c>
      <c r="AJ89" s="30">
        <v>5.0999999999999996</v>
      </c>
      <c r="AR89" s="22">
        <v>0</v>
      </c>
      <c r="AS89" s="28">
        <v>0.5</v>
      </c>
      <c r="AT89" s="28">
        <f>INT(RIGHT(AS89,1))</f>
        <v>5</v>
      </c>
      <c r="AU89">
        <f>SUMIF(AT:AT,AT89,AR:AR)</f>
        <v>0</v>
      </c>
      <c r="AV89">
        <f>COUNTIF(AT:AT,AT89)</f>
        <v>504</v>
      </c>
    </row>
    <row r="90" spans="1:48">
      <c r="A90" s="22">
        <v>0</v>
      </c>
      <c r="B90" s="28">
        <v>0.5</v>
      </c>
      <c r="C90" s="28">
        <f>INT(RIGHT(B90,1))</f>
        <v>5</v>
      </c>
      <c r="D90">
        <f>SUMIF(C:C,C90,A:A)</f>
        <v>0</v>
      </c>
      <c r="E90">
        <f>COUNTIF(C:C,C90)</f>
        <v>504</v>
      </c>
      <c r="N90" s="22">
        <v>0</v>
      </c>
      <c r="O90" s="28">
        <v>0.5</v>
      </c>
      <c r="P90" s="28">
        <f>INT(RIGHT(O90,1))</f>
        <v>5</v>
      </c>
      <c r="Q90">
        <f>SUMIF(P:P,P90,N:N)</f>
        <v>0</v>
      </c>
      <c r="R90">
        <f>COUNTIF(P:P,P90)</f>
        <v>444</v>
      </c>
      <c r="AG90" s="40">
        <v>1</v>
      </c>
      <c r="AH90" s="41">
        <v>28.4</v>
      </c>
      <c r="AI90" s="23">
        <v>2</v>
      </c>
      <c r="AJ90" s="30">
        <v>56.3</v>
      </c>
      <c r="AR90" s="22">
        <v>0</v>
      </c>
      <c r="AS90" s="28">
        <v>0.5</v>
      </c>
      <c r="AT90" s="28">
        <f>INT(RIGHT(AS90,1))</f>
        <v>5</v>
      </c>
      <c r="AU90">
        <f>SUMIF(AT:AT,AT90,AR:AR)</f>
        <v>0</v>
      </c>
      <c r="AV90">
        <f>COUNTIF(AT:AT,AT90)</f>
        <v>504</v>
      </c>
    </row>
    <row r="91" spans="1:48">
      <c r="A91" s="22">
        <v>0</v>
      </c>
      <c r="B91" s="28">
        <v>0.5</v>
      </c>
      <c r="C91" s="28">
        <f>INT(RIGHT(B91,1))</f>
        <v>5</v>
      </c>
      <c r="D91">
        <f>SUMIF(C:C,C91,A:A)</f>
        <v>0</v>
      </c>
      <c r="E91">
        <f>COUNTIF(C:C,C91)</f>
        <v>504</v>
      </c>
      <c r="N91" s="22">
        <v>0</v>
      </c>
      <c r="O91" s="28">
        <v>0.5</v>
      </c>
      <c r="P91" s="28">
        <f>INT(RIGHT(O91,1))</f>
        <v>5</v>
      </c>
      <c r="Q91">
        <f>SUMIF(P:P,P91,N:N)</f>
        <v>0</v>
      </c>
      <c r="R91">
        <f>COUNTIF(P:P,P91)</f>
        <v>444</v>
      </c>
      <c r="AG91" s="40">
        <v>1</v>
      </c>
      <c r="AH91" s="41">
        <v>2.4</v>
      </c>
      <c r="AI91" s="23">
        <v>2</v>
      </c>
      <c r="AJ91" s="30">
        <v>7.3</v>
      </c>
      <c r="AR91" s="22">
        <v>0</v>
      </c>
      <c r="AS91" s="28">
        <v>0.5</v>
      </c>
      <c r="AT91" s="28">
        <f>INT(RIGHT(AS91,1))</f>
        <v>5</v>
      </c>
      <c r="AU91">
        <f>SUMIF(AT:AT,AT91,AR:AR)</f>
        <v>0</v>
      </c>
      <c r="AV91">
        <f>COUNTIF(AT:AT,AT91)</f>
        <v>504</v>
      </c>
    </row>
    <row r="92" spans="1:48">
      <c r="A92" s="22">
        <v>0</v>
      </c>
      <c r="B92" s="28">
        <v>0.5</v>
      </c>
      <c r="C92" s="28">
        <f>INT(RIGHT(B92,1))</f>
        <v>5</v>
      </c>
      <c r="D92">
        <f>SUMIF(C:C,C92,A:A)</f>
        <v>0</v>
      </c>
      <c r="E92">
        <f>COUNTIF(C:C,C92)</f>
        <v>504</v>
      </c>
      <c r="N92" s="22">
        <v>0</v>
      </c>
      <c r="O92" s="28">
        <v>0.5</v>
      </c>
      <c r="P92" s="28">
        <f>INT(RIGHT(O92,1))</f>
        <v>5</v>
      </c>
      <c r="Q92">
        <f>SUMIF(P:P,P92,N:N)</f>
        <v>0</v>
      </c>
      <c r="R92">
        <f>COUNTIF(P:P,P92)</f>
        <v>444</v>
      </c>
      <c r="AG92" s="40">
        <v>1</v>
      </c>
      <c r="AH92" s="41">
        <v>25.4</v>
      </c>
      <c r="AI92" s="23">
        <v>1</v>
      </c>
      <c r="AJ92" s="30">
        <v>53.2</v>
      </c>
      <c r="AR92" s="22">
        <v>0</v>
      </c>
      <c r="AS92" s="28">
        <v>0.5</v>
      </c>
      <c r="AT92" s="28">
        <f>INT(RIGHT(AS92,1))</f>
        <v>5</v>
      </c>
      <c r="AU92">
        <f>SUMIF(AT:AT,AT92,AR:AR)</f>
        <v>0</v>
      </c>
      <c r="AV92">
        <f>COUNTIF(AT:AT,AT92)</f>
        <v>504</v>
      </c>
    </row>
    <row r="93" spans="1:48">
      <c r="A93" s="22">
        <v>0</v>
      </c>
      <c r="B93" s="28">
        <v>0.5</v>
      </c>
      <c r="C93" s="28">
        <f>INT(RIGHT(B93,1))</f>
        <v>5</v>
      </c>
      <c r="D93">
        <f>SUMIF(C:C,C93,A:A)</f>
        <v>0</v>
      </c>
      <c r="E93">
        <f>COUNTIF(C:C,C93)</f>
        <v>504</v>
      </c>
      <c r="N93" s="22">
        <v>0</v>
      </c>
      <c r="O93" s="28">
        <v>0.5</v>
      </c>
      <c r="P93" s="28">
        <f>INT(RIGHT(O93,1))</f>
        <v>5</v>
      </c>
      <c r="Q93">
        <f>SUMIF(P:P,P93,N:N)</f>
        <v>0</v>
      </c>
      <c r="R93">
        <f>COUNTIF(P:P,P93)</f>
        <v>444</v>
      </c>
      <c r="AG93" s="22">
        <v>0</v>
      </c>
      <c r="AH93" s="28">
        <v>0.5</v>
      </c>
      <c r="AI93" s="22">
        <v>0</v>
      </c>
      <c r="AJ93" s="28">
        <v>0.5</v>
      </c>
      <c r="AR93" s="22">
        <v>0</v>
      </c>
      <c r="AS93" s="28">
        <v>0.5</v>
      </c>
      <c r="AT93" s="28">
        <f>INT(RIGHT(AS93,1))</f>
        <v>5</v>
      </c>
      <c r="AU93">
        <f>SUMIF(AT:AT,AT93,AR:AR)</f>
        <v>0</v>
      </c>
      <c r="AV93">
        <f>COUNTIF(AT:AT,AT93)</f>
        <v>504</v>
      </c>
    </row>
    <row r="94" spans="1:48">
      <c r="A94" s="22">
        <v>0</v>
      </c>
      <c r="B94" s="28">
        <v>0.5</v>
      </c>
      <c r="C94" s="28">
        <f>INT(RIGHT(B94,1))</f>
        <v>5</v>
      </c>
      <c r="D94">
        <f>SUMIF(C:C,C94,A:A)</f>
        <v>0</v>
      </c>
      <c r="E94">
        <f>COUNTIF(C:C,C94)</f>
        <v>504</v>
      </c>
      <c r="N94" s="22">
        <v>0</v>
      </c>
      <c r="O94" s="28">
        <v>0.5</v>
      </c>
      <c r="P94" s="28">
        <f>INT(RIGHT(O94,1))</f>
        <v>5</v>
      </c>
      <c r="Q94">
        <f>SUMIF(P:P,P94,N:N)</f>
        <v>0</v>
      </c>
      <c r="R94">
        <f>COUNTIF(P:P,P94)</f>
        <v>444</v>
      </c>
      <c r="AG94" s="40">
        <v>1</v>
      </c>
      <c r="AH94" s="41">
        <v>2.2000000000000002</v>
      </c>
      <c r="AI94" s="23">
        <v>3</v>
      </c>
      <c r="AJ94" s="30">
        <v>7.1</v>
      </c>
      <c r="AR94" s="22">
        <v>0</v>
      </c>
      <c r="AS94" s="28">
        <v>0.5</v>
      </c>
      <c r="AT94" s="28">
        <f>INT(RIGHT(AS94,1))</f>
        <v>5</v>
      </c>
      <c r="AU94">
        <f>SUMIF(AT:AT,AT94,AR:AR)</f>
        <v>0</v>
      </c>
      <c r="AV94">
        <f>COUNTIF(AT:AT,AT94)</f>
        <v>504</v>
      </c>
    </row>
    <row r="95" spans="1:48">
      <c r="A95" s="22">
        <v>0</v>
      </c>
      <c r="B95" s="28">
        <v>0.5</v>
      </c>
      <c r="C95" s="28">
        <f>INT(RIGHT(B95,1))</f>
        <v>5</v>
      </c>
      <c r="D95">
        <f>SUMIF(C:C,C95,A:A)</f>
        <v>0</v>
      </c>
      <c r="E95">
        <f>COUNTIF(C:C,C95)</f>
        <v>504</v>
      </c>
      <c r="N95" s="22">
        <v>0</v>
      </c>
      <c r="O95" s="28">
        <v>0.5</v>
      </c>
      <c r="P95" s="28">
        <f>INT(RIGHT(O95,1))</f>
        <v>5</v>
      </c>
      <c r="Q95">
        <f>SUMIF(P:P,P95,N:N)</f>
        <v>0</v>
      </c>
      <c r="R95">
        <f>COUNTIF(P:P,P95)</f>
        <v>444</v>
      </c>
      <c r="AG95" s="40">
        <v>1</v>
      </c>
      <c r="AH95" s="41">
        <v>13.4</v>
      </c>
      <c r="AI95" s="23">
        <v>1</v>
      </c>
      <c r="AJ95" s="30">
        <v>40.299999999999997</v>
      </c>
      <c r="AR95" s="22">
        <v>0</v>
      </c>
      <c r="AS95" s="28">
        <v>0.5</v>
      </c>
      <c r="AT95" s="28">
        <f>INT(RIGHT(AS95,1))</f>
        <v>5</v>
      </c>
      <c r="AU95">
        <f>SUMIF(AT:AT,AT95,AR:AR)</f>
        <v>0</v>
      </c>
      <c r="AV95">
        <f>COUNTIF(AT:AT,AT95)</f>
        <v>504</v>
      </c>
    </row>
    <row r="96" spans="1:48">
      <c r="A96" s="22">
        <v>0</v>
      </c>
      <c r="B96" s="28">
        <v>0.5</v>
      </c>
      <c r="C96" s="28">
        <f>INT(RIGHT(B96,1))</f>
        <v>5</v>
      </c>
      <c r="D96">
        <f>SUMIF(C:C,C96,A:A)</f>
        <v>0</v>
      </c>
      <c r="E96">
        <f>COUNTIF(C:C,C96)</f>
        <v>504</v>
      </c>
      <c r="N96" s="22">
        <v>0</v>
      </c>
      <c r="O96" s="28">
        <v>0.5</v>
      </c>
      <c r="P96" s="28">
        <f>INT(RIGHT(O96,1))</f>
        <v>5</v>
      </c>
      <c r="Q96">
        <f>SUMIF(P:P,P96,N:N)</f>
        <v>0</v>
      </c>
      <c r="R96">
        <f>COUNTIF(P:P,P96)</f>
        <v>444</v>
      </c>
      <c r="AG96" s="40">
        <v>1</v>
      </c>
      <c r="AH96" s="41">
        <v>16.2</v>
      </c>
      <c r="AI96" s="23">
        <v>6</v>
      </c>
      <c r="AJ96" s="30">
        <v>50.1</v>
      </c>
      <c r="AR96" s="22">
        <v>0</v>
      </c>
      <c r="AS96" s="28">
        <v>0.5</v>
      </c>
      <c r="AT96" s="28">
        <f>INT(RIGHT(AS96,1))</f>
        <v>5</v>
      </c>
      <c r="AU96">
        <f>SUMIF(AT:AT,AT96,AR:AR)</f>
        <v>0</v>
      </c>
      <c r="AV96">
        <f>COUNTIF(AT:AT,AT96)</f>
        <v>504</v>
      </c>
    </row>
    <row r="97" spans="1:48">
      <c r="A97" s="22">
        <v>0</v>
      </c>
      <c r="B97" s="28">
        <v>0.5</v>
      </c>
      <c r="C97" s="28">
        <f>INT(RIGHT(B97,1))</f>
        <v>5</v>
      </c>
      <c r="D97">
        <f>SUMIF(C:C,C97,A:A)</f>
        <v>0</v>
      </c>
      <c r="E97">
        <f>COUNTIF(C:C,C97)</f>
        <v>504</v>
      </c>
      <c r="N97" s="22">
        <v>0</v>
      </c>
      <c r="O97" s="28">
        <v>0.5</v>
      </c>
      <c r="P97" s="28">
        <f>INT(RIGHT(O97,1))</f>
        <v>5</v>
      </c>
      <c r="Q97">
        <f>SUMIF(P:P,P97,N:N)</f>
        <v>0</v>
      </c>
      <c r="R97">
        <f>COUNTIF(P:P,P97)</f>
        <v>444</v>
      </c>
      <c r="AG97" s="22">
        <v>0</v>
      </c>
      <c r="AH97" s="28">
        <v>0.5</v>
      </c>
      <c r="AI97" s="23">
        <v>5</v>
      </c>
      <c r="AJ97" s="30">
        <v>60.1</v>
      </c>
      <c r="AR97" s="22">
        <v>0</v>
      </c>
      <c r="AS97" s="28">
        <v>0.5</v>
      </c>
      <c r="AT97" s="28">
        <f>INT(RIGHT(AS97,1))</f>
        <v>5</v>
      </c>
      <c r="AU97">
        <f>SUMIF(AT:AT,AT97,AR:AR)</f>
        <v>0</v>
      </c>
      <c r="AV97">
        <f>COUNTIF(AT:AT,AT97)</f>
        <v>504</v>
      </c>
    </row>
    <row r="98" spans="1:48">
      <c r="A98" s="22">
        <v>0</v>
      </c>
      <c r="B98" s="28">
        <v>0.5</v>
      </c>
      <c r="C98" s="28">
        <f>INT(RIGHT(B98,1))</f>
        <v>5</v>
      </c>
      <c r="D98">
        <f>SUMIF(C:C,C98,A:A)</f>
        <v>0</v>
      </c>
      <c r="E98">
        <f>COUNTIF(C:C,C98)</f>
        <v>504</v>
      </c>
      <c r="N98" s="22">
        <v>0</v>
      </c>
      <c r="O98" s="28">
        <v>0.5</v>
      </c>
      <c r="P98" s="28">
        <f>INT(RIGHT(O98,1))</f>
        <v>5</v>
      </c>
      <c r="Q98">
        <f>SUMIF(P:P,P98,N:N)</f>
        <v>0</v>
      </c>
      <c r="R98">
        <f>COUNTIF(P:P,P98)</f>
        <v>444</v>
      </c>
      <c r="AG98" s="22">
        <v>0</v>
      </c>
      <c r="AH98" s="28">
        <v>0.5</v>
      </c>
      <c r="AI98" s="22">
        <v>0</v>
      </c>
      <c r="AJ98" s="28">
        <v>0.5</v>
      </c>
      <c r="AR98" s="22">
        <v>0</v>
      </c>
      <c r="AS98" s="28">
        <v>0.5</v>
      </c>
      <c r="AT98" s="28">
        <f>INT(RIGHT(AS98,1))</f>
        <v>5</v>
      </c>
      <c r="AU98">
        <f>SUMIF(AT:AT,AT98,AR:AR)</f>
        <v>0</v>
      </c>
      <c r="AV98">
        <f>COUNTIF(AT:AT,AT98)</f>
        <v>504</v>
      </c>
    </row>
    <row r="99" spans="1:48">
      <c r="A99" s="22">
        <v>0</v>
      </c>
      <c r="B99" s="28">
        <v>0.5</v>
      </c>
      <c r="C99" s="28">
        <f>INT(RIGHT(B99,1))</f>
        <v>5</v>
      </c>
      <c r="D99">
        <f>SUMIF(C:C,C99,A:A)</f>
        <v>0</v>
      </c>
      <c r="E99">
        <f>COUNTIF(C:C,C99)</f>
        <v>504</v>
      </c>
      <c r="N99" s="22">
        <v>0</v>
      </c>
      <c r="O99" s="28">
        <v>0.5</v>
      </c>
      <c r="P99" s="28">
        <f>INT(RIGHT(O99,1))</f>
        <v>5</v>
      </c>
      <c r="Q99">
        <f>SUMIF(P:P,P99,N:N)</f>
        <v>0</v>
      </c>
      <c r="R99">
        <f>COUNTIF(P:P,P99)</f>
        <v>444</v>
      </c>
      <c r="AG99" s="40">
        <v>1</v>
      </c>
      <c r="AH99" s="41">
        <v>30.3</v>
      </c>
      <c r="AI99" s="23">
        <v>3</v>
      </c>
      <c r="AJ99" s="30">
        <v>61.1</v>
      </c>
      <c r="AR99" s="22">
        <v>0</v>
      </c>
      <c r="AS99" s="28">
        <v>0.5</v>
      </c>
      <c r="AT99" s="28">
        <f>INT(RIGHT(AS99,1))</f>
        <v>5</v>
      </c>
      <c r="AU99">
        <f>SUMIF(AT:AT,AT99,AR:AR)</f>
        <v>0</v>
      </c>
      <c r="AV99">
        <f>COUNTIF(AT:AT,AT99)</f>
        <v>504</v>
      </c>
    </row>
    <row r="100" spans="1:48">
      <c r="A100" s="22">
        <v>0</v>
      </c>
      <c r="B100" s="28">
        <v>0.5</v>
      </c>
      <c r="C100" s="28">
        <f>INT(RIGHT(B100,1))</f>
        <v>5</v>
      </c>
      <c r="D100">
        <f>SUMIF(C:C,C100,A:A)</f>
        <v>0</v>
      </c>
      <c r="E100">
        <f>COUNTIF(C:C,C100)</f>
        <v>504</v>
      </c>
      <c r="N100" s="22">
        <v>0</v>
      </c>
      <c r="O100" s="28">
        <v>0.5</v>
      </c>
      <c r="P100" s="28">
        <f>INT(RIGHT(O100,1))</f>
        <v>5</v>
      </c>
      <c r="Q100">
        <f>SUMIF(P:P,P100,N:N)</f>
        <v>0</v>
      </c>
      <c r="R100">
        <f>COUNTIF(P:P,P100)</f>
        <v>444</v>
      </c>
      <c r="AG100" s="40">
        <v>1</v>
      </c>
      <c r="AH100" s="41">
        <v>7.4</v>
      </c>
      <c r="AI100" s="23">
        <v>2</v>
      </c>
      <c r="AJ100" s="30">
        <v>11.3</v>
      </c>
      <c r="AR100" s="22">
        <v>0</v>
      </c>
      <c r="AS100" s="28">
        <v>0.5</v>
      </c>
      <c r="AT100" s="28">
        <f>INT(RIGHT(AS100,1))</f>
        <v>5</v>
      </c>
      <c r="AU100">
        <f>SUMIF(AT:AT,AT100,AR:AR)</f>
        <v>0</v>
      </c>
      <c r="AV100">
        <f>COUNTIF(AT:AT,AT100)</f>
        <v>504</v>
      </c>
    </row>
    <row r="101" spans="1:48">
      <c r="A101" s="22">
        <v>0</v>
      </c>
      <c r="B101" s="28">
        <v>0.5</v>
      </c>
      <c r="C101" s="28">
        <f>INT(RIGHT(B101,1))</f>
        <v>5</v>
      </c>
      <c r="D101">
        <f>SUMIF(C:C,C101,A:A)</f>
        <v>0</v>
      </c>
      <c r="E101">
        <f>COUNTIF(C:C,C101)</f>
        <v>504</v>
      </c>
      <c r="N101" s="22">
        <v>0</v>
      </c>
      <c r="O101" s="28">
        <v>0.5</v>
      </c>
      <c r="P101" s="28">
        <f>INT(RIGHT(O101,1))</f>
        <v>5</v>
      </c>
      <c r="Q101">
        <f>SUMIF(P:P,P101,N:N)</f>
        <v>0</v>
      </c>
      <c r="R101">
        <f>COUNTIF(P:P,P101)</f>
        <v>444</v>
      </c>
      <c r="AR101" s="22">
        <v>0</v>
      </c>
      <c r="AS101" s="28">
        <v>0.5</v>
      </c>
      <c r="AT101" s="28">
        <f>INT(RIGHT(AS101,1))</f>
        <v>5</v>
      </c>
      <c r="AU101">
        <f>SUMIF(AT:AT,AT101,AR:AR)</f>
        <v>0</v>
      </c>
      <c r="AV101">
        <f>COUNTIF(AT:AT,AT101)</f>
        <v>504</v>
      </c>
    </row>
    <row r="102" spans="1:48">
      <c r="A102" s="22">
        <v>0</v>
      </c>
      <c r="B102" s="28">
        <v>0.5</v>
      </c>
      <c r="C102" s="28">
        <f>INT(RIGHT(B102,1))</f>
        <v>5</v>
      </c>
      <c r="D102">
        <f>SUMIF(C:C,C102,A:A)</f>
        <v>0</v>
      </c>
      <c r="E102">
        <f>COUNTIF(C:C,C102)</f>
        <v>504</v>
      </c>
      <c r="N102" s="22">
        <v>0</v>
      </c>
      <c r="O102" s="28">
        <v>0.5</v>
      </c>
      <c r="P102" s="28">
        <f>INT(RIGHT(O102,1))</f>
        <v>5</v>
      </c>
      <c r="Q102">
        <f>SUMIF(P:P,P102,N:N)</f>
        <v>0</v>
      </c>
      <c r="R102">
        <f>COUNTIF(P:P,P102)</f>
        <v>444</v>
      </c>
      <c r="AR102" s="22">
        <v>0</v>
      </c>
      <c r="AS102" s="28">
        <v>0.5</v>
      </c>
      <c r="AT102" s="28">
        <f>INT(RIGHT(AS102,1))</f>
        <v>5</v>
      </c>
      <c r="AU102">
        <f>SUMIF(AT:AT,AT102,AR:AR)</f>
        <v>0</v>
      </c>
      <c r="AV102">
        <f>COUNTIF(AT:AT,AT102)</f>
        <v>504</v>
      </c>
    </row>
    <row r="103" spans="1:48">
      <c r="A103" s="22">
        <v>0</v>
      </c>
      <c r="B103" s="28">
        <v>0.5</v>
      </c>
      <c r="C103" s="28">
        <f>INT(RIGHT(B103,1))</f>
        <v>5</v>
      </c>
      <c r="D103">
        <f>SUMIF(C:C,C103,A:A)</f>
        <v>0</v>
      </c>
      <c r="E103">
        <f>COUNTIF(C:C,C103)</f>
        <v>504</v>
      </c>
      <c r="N103" s="22">
        <v>0</v>
      </c>
      <c r="O103" s="28">
        <v>0.5</v>
      </c>
      <c r="P103" s="28">
        <f>INT(RIGHT(O103,1))</f>
        <v>5</v>
      </c>
      <c r="Q103">
        <f>SUMIF(P:P,P103,N:N)</f>
        <v>0</v>
      </c>
      <c r="R103">
        <f>COUNTIF(P:P,P103)</f>
        <v>444</v>
      </c>
      <c r="AR103" s="22">
        <v>0</v>
      </c>
      <c r="AS103" s="28">
        <v>0.5</v>
      </c>
      <c r="AT103" s="28">
        <f>INT(RIGHT(AS103,1))</f>
        <v>5</v>
      </c>
      <c r="AU103">
        <f>SUMIF(AT:AT,AT103,AR:AR)</f>
        <v>0</v>
      </c>
      <c r="AV103">
        <f>COUNTIF(AT:AT,AT103)</f>
        <v>504</v>
      </c>
    </row>
    <row r="104" spans="1:48">
      <c r="A104" s="22">
        <v>0</v>
      </c>
      <c r="B104" s="28">
        <v>0.5</v>
      </c>
      <c r="C104" s="28">
        <f>INT(RIGHT(B104,1))</f>
        <v>5</v>
      </c>
      <c r="D104">
        <f>SUMIF(C:C,C104,A:A)</f>
        <v>0</v>
      </c>
      <c r="E104">
        <f>COUNTIF(C:C,C104)</f>
        <v>504</v>
      </c>
      <c r="N104" s="22">
        <v>0</v>
      </c>
      <c r="O104" s="28">
        <v>0.5</v>
      </c>
      <c r="P104" s="28">
        <f>INT(RIGHT(O104,1))</f>
        <v>5</v>
      </c>
      <c r="Q104">
        <f>SUMIF(P:P,P104,N:N)</f>
        <v>0</v>
      </c>
      <c r="R104">
        <f>COUNTIF(P:P,P104)</f>
        <v>444</v>
      </c>
      <c r="AR104" s="22">
        <v>0</v>
      </c>
      <c r="AS104" s="28">
        <v>0.5</v>
      </c>
      <c r="AT104" s="28">
        <f>INT(RIGHT(AS104,1))</f>
        <v>5</v>
      </c>
      <c r="AU104">
        <f>SUMIF(AT:AT,AT104,AR:AR)</f>
        <v>0</v>
      </c>
      <c r="AV104">
        <f>COUNTIF(AT:AT,AT104)</f>
        <v>504</v>
      </c>
    </row>
    <row r="105" spans="1:48">
      <c r="A105" s="22">
        <v>0</v>
      </c>
      <c r="B105" s="28">
        <v>0.5</v>
      </c>
      <c r="C105" s="28">
        <f>INT(RIGHT(B105,1))</f>
        <v>5</v>
      </c>
      <c r="D105">
        <f>SUMIF(C:C,C105,A:A)</f>
        <v>0</v>
      </c>
      <c r="E105">
        <f>COUNTIF(C:C,C105)</f>
        <v>504</v>
      </c>
      <c r="N105" s="22">
        <v>0</v>
      </c>
      <c r="O105" s="28">
        <v>0.5</v>
      </c>
      <c r="P105" s="28">
        <f>INT(RIGHT(O105,1))</f>
        <v>5</v>
      </c>
      <c r="Q105">
        <f>SUMIF(P:P,P105,N:N)</f>
        <v>0</v>
      </c>
      <c r="R105">
        <f>COUNTIF(P:P,P105)</f>
        <v>444</v>
      </c>
      <c r="AR105" s="22">
        <v>0</v>
      </c>
      <c r="AS105" s="28">
        <v>0.5</v>
      </c>
      <c r="AT105" s="28">
        <f>INT(RIGHT(AS105,1))</f>
        <v>5</v>
      </c>
      <c r="AU105">
        <f>SUMIF(AT:AT,AT105,AR:AR)</f>
        <v>0</v>
      </c>
      <c r="AV105">
        <f>COUNTIF(AT:AT,AT105)</f>
        <v>504</v>
      </c>
    </row>
    <row r="106" spans="1:48">
      <c r="A106" s="22">
        <v>0</v>
      </c>
      <c r="B106" s="28">
        <v>0.5</v>
      </c>
      <c r="C106" s="28">
        <f>INT(RIGHT(B106,1))</f>
        <v>5</v>
      </c>
      <c r="D106">
        <f>SUMIF(C:C,C106,A:A)</f>
        <v>0</v>
      </c>
      <c r="E106">
        <f>COUNTIF(C:C,C106)</f>
        <v>504</v>
      </c>
      <c r="N106" s="22">
        <v>0</v>
      </c>
      <c r="O106" s="28">
        <v>0.5</v>
      </c>
      <c r="P106" s="28">
        <f>INT(RIGHT(O106,1))</f>
        <v>5</v>
      </c>
      <c r="Q106">
        <f>SUMIF(P:P,P106,N:N)</f>
        <v>0</v>
      </c>
      <c r="R106">
        <f>COUNTIF(P:P,P106)</f>
        <v>444</v>
      </c>
      <c r="AR106" s="22">
        <v>0</v>
      </c>
      <c r="AS106" s="28">
        <v>0.5</v>
      </c>
      <c r="AT106" s="28">
        <f>INT(RIGHT(AS106,1))</f>
        <v>5</v>
      </c>
      <c r="AU106">
        <f>SUMIF(AT:AT,AT106,AR:AR)</f>
        <v>0</v>
      </c>
      <c r="AV106">
        <f>COUNTIF(AT:AT,AT106)</f>
        <v>504</v>
      </c>
    </row>
    <row r="107" spans="1:48">
      <c r="A107" s="22">
        <v>0</v>
      </c>
      <c r="B107" s="28">
        <v>0.5</v>
      </c>
      <c r="C107" s="28">
        <f>INT(RIGHT(B107,1))</f>
        <v>5</v>
      </c>
      <c r="D107">
        <f>SUMIF(C:C,C107,A:A)</f>
        <v>0</v>
      </c>
      <c r="E107">
        <f>COUNTIF(C:C,C107)</f>
        <v>504</v>
      </c>
      <c r="N107" s="22">
        <v>0</v>
      </c>
      <c r="O107" s="28">
        <v>0.5</v>
      </c>
      <c r="P107" s="28">
        <f>INT(RIGHT(O107,1))</f>
        <v>5</v>
      </c>
      <c r="Q107">
        <f>SUMIF(P:P,P107,N:N)</f>
        <v>0</v>
      </c>
      <c r="R107">
        <f>COUNTIF(P:P,P107)</f>
        <v>444</v>
      </c>
      <c r="AR107" s="22">
        <v>0</v>
      </c>
      <c r="AS107" s="28">
        <v>0.5</v>
      </c>
      <c r="AT107" s="28">
        <f>INT(RIGHT(AS107,1))</f>
        <v>5</v>
      </c>
      <c r="AU107">
        <f>SUMIF(AT:AT,AT107,AR:AR)</f>
        <v>0</v>
      </c>
      <c r="AV107">
        <f>COUNTIF(AT:AT,AT107)</f>
        <v>504</v>
      </c>
    </row>
    <row r="108" spans="1:48">
      <c r="A108" s="22">
        <v>0</v>
      </c>
      <c r="B108" s="28">
        <v>0.5</v>
      </c>
      <c r="C108" s="28">
        <f>INT(RIGHT(B108,1))</f>
        <v>5</v>
      </c>
      <c r="D108">
        <f>SUMIF(C:C,C108,A:A)</f>
        <v>0</v>
      </c>
      <c r="E108">
        <f>COUNTIF(C:C,C108)</f>
        <v>504</v>
      </c>
      <c r="N108" s="22">
        <v>0</v>
      </c>
      <c r="O108" s="28">
        <v>0.5</v>
      </c>
      <c r="P108" s="28">
        <f>INT(RIGHT(O108,1))</f>
        <v>5</v>
      </c>
      <c r="Q108">
        <f>SUMIF(P:P,P108,N:N)</f>
        <v>0</v>
      </c>
      <c r="R108">
        <f>COUNTIF(P:P,P108)</f>
        <v>444</v>
      </c>
      <c r="AR108" s="22">
        <v>0</v>
      </c>
      <c r="AS108" s="28">
        <v>0.5</v>
      </c>
      <c r="AT108" s="28">
        <f>INT(RIGHT(AS108,1))</f>
        <v>5</v>
      </c>
      <c r="AU108">
        <f>SUMIF(AT:AT,AT108,AR:AR)</f>
        <v>0</v>
      </c>
      <c r="AV108">
        <f>COUNTIF(AT:AT,AT108)</f>
        <v>504</v>
      </c>
    </row>
    <row r="109" spans="1:48">
      <c r="A109" s="22">
        <v>0</v>
      </c>
      <c r="B109" s="28">
        <v>0.5</v>
      </c>
      <c r="C109" s="28">
        <f>INT(RIGHT(B109,1))</f>
        <v>5</v>
      </c>
      <c r="D109">
        <f>SUMIF(C:C,C109,A:A)</f>
        <v>0</v>
      </c>
      <c r="E109">
        <f>COUNTIF(C:C,C109)</f>
        <v>504</v>
      </c>
      <c r="N109" s="22">
        <v>0</v>
      </c>
      <c r="O109" s="28">
        <v>0.5</v>
      </c>
      <c r="P109" s="28">
        <f>INT(RIGHT(O109,1))</f>
        <v>5</v>
      </c>
      <c r="Q109">
        <f>SUMIF(P:P,P109,N:N)</f>
        <v>0</v>
      </c>
      <c r="R109">
        <f>COUNTIF(P:P,P109)</f>
        <v>444</v>
      </c>
      <c r="AR109" s="22">
        <v>0</v>
      </c>
      <c r="AS109" s="28">
        <v>0.5</v>
      </c>
      <c r="AT109" s="28">
        <f>INT(RIGHT(AS109,1))</f>
        <v>5</v>
      </c>
      <c r="AU109">
        <f>SUMIF(AT:AT,AT109,AR:AR)</f>
        <v>0</v>
      </c>
      <c r="AV109">
        <f>COUNTIF(AT:AT,AT109)</f>
        <v>504</v>
      </c>
    </row>
    <row r="110" spans="1:48">
      <c r="A110" s="22">
        <v>0</v>
      </c>
      <c r="B110" s="28">
        <v>0.5</v>
      </c>
      <c r="C110" s="28">
        <f>INT(RIGHT(B110,1))</f>
        <v>5</v>
      </c>
      <c r="D110">
        <f>SUMIF(C:C,C110,A:A)</f>
        <v>0</v>
      </c>
      <c r="E110">
        <f>COUNTIF(C:C,C110)</f>
        <v>504</v>
      </c>
      <c r="N110" s="22">
        <v>0</v>
      </c>
      <c r="O110" s="28">
        <v>0.5</v>
      </c>
      <c r="P110" s="28">
        <f>INT(RIGHT(O110,1))</f>
        <v>5</v>
      </c>
      <c r="Q110">
        <f>SUMIF(P:P,P110,N:N)</f>
        <v>0</v>
      </c>
      <c r="R110">
        <f>COUNTIF(P:P,P110)</f>
        <v>444</v>
      </c>
      <c r="AR110" s="22">
        <v>0</v>
      </c>
      <c r="AS110" s="28">
        <v>0.5</v>
      </c>
      <c r="AT110" s="28">
        <f>INT(RIGHT(AS110,1))</f>
        <v>5</v>
      </c>
      <c r="AU110">
        <f>SUMIF(AT:AT,AT110,AR:AR)</f>
        <v>0</v>
      </c>
      <c r="AV110">
        <f>COUNTIF(AT:AT,AT110)</f>
        <v>504</v>
      </c>
    </row>
    <row r="111" spans="1:48">
      <c r="A111" s="22">
        <v>0</v>
      </c>
      <c r="B111" s="28">
        <v>0.5</v>
      </c>
      <c r="C111" s="28">
        <f>INT(RIGHT(B111,1))</f>
        <v>5</v>
      </c>
      <c r="D111">
        <f>SUMIF(C:C,C111,A:A)</f>
        <v>0</v>
      </c>
      <c r="E111">
        <f>COUNTIF(C:C,C111)</f>
        <v>504</v>
      </c>
      <c r="N111" s="22">
        <v>0</v>
      </c>
      <c r="O111" s="28">
        <v>0.5</v>
      </c>
      <c r="P111" s="28">
        <f>INT(RIGHT(O111,1))</f>
        <v>5</v>
      </c>
      <c r="Q111">
        <f>SUMIF(P:P,P111,N:N)</f>
        <v>0</v>
      </c>
      <c r="R111">
        <f>COUNTIF(P:P,P111)</f>
        <v>444</v>
      </c>
      <c r="AR111" s="28">
        <v>0</v>
      </c>
      <c r="AS111" s="28">
        <v>0.5</v>
      </c>
      <c r="AT111" s="28">
        <f>INT(RIGHT(AS111,1))</f>
        <v>5</v>
      </c>
      <c r="AU111">
        <f>SUMIF(AT:AT,AT111,AR:AR)</f>
        <v>0</v>
      </c>
      <c r="AV111">
        <f>COUNTIF(AT:AT,AT111)</f>
        <v>504</v>
      </c>
    </row>
    <row r="112" spans="1:48">
      <c r="A112" s="22">
        <v>0</v>
      </c>
      <c r="B112" s="28">
        <v>0.5</v>
      </c>
      <c r="C112" s="28">
        <f>INT(RIGHT(B112,1))</f>
        <v>5</v>
      </c>
      <c r="D112">
        <f>SUMIF(C:C,C112,A:A)</f>
        <v>0</v>
      </c>
      <c r="E112">
        <f>COUNTIF(C:C,C112)</f>
        <v>504</v>
      </c>
      <c r="N112" s="22">
        <v>0</v>
      </c>
      <c r="O112" s="28">
        <v>0.5</v>
      </c>
      <c r="P112" s="28">
        <f>INT(RIGHT(O112,1))</f>
        <v>5</v>
      </c>
      <c r="Q112">
        <f>SUMIF(P:P,P112,N:N)</f>
        <v>0</v>
      </c>
      <c r="R112">
        <f>COUNTIF(P:P,P112)</f>
        <v>444</v>
      </c>
      <c r="AR112" s="28">
        <v>0</v>
      </c>
      <c r="AS112" s="28">
        <v>0.5</v>
      </c>
      <c r="AT112" s="28">
        <f>INT(RIGHT(AS112,1))</f>
        <v>5</v>
      </c>
      <c r="AU112">
        <f>SUMIF(AT:AT,AT112,AR:AR)</f>
        <v>0</v>
      </c>
      <c r="AV112">
        <f>COUNTIF(AT:AT,AT112)</f>
        <v>504</v>
      </c>
    </row>
    <row r="113" spans="1:48">
      <c r="A113" s="22">
        <v>0</v>
      </c>
      <c r="B113" s="28">
        <v>0.5</v>
      </c>
      <c r="C113" s="28">
        <f>INT(RIGHT(B113,1))</f>
        <v>5</v>
      </c>
      <c r="D113">
        <f>SUMIF(C:C,C113,A:A)</f>
        <v>0</v>
      </c>
      <c r="E113">
        <f>COUNTIF(C:C,C113)</f>
        <v>504</v>
      </c>
      <c r="N113" s="22">
        <v>0</v>
      </c>
      <c r="O113" s="28">
        <v>0.5</v>
      </c>
      <c r="P113" s="28">
        <f>INT(RIGHT(O113,1))</f>
        <v>5</v>
      </c>
      <c r="Q113">
        <f>SUMIF(P:P,P113,N:N)</f>
        <v>0</v>
      </c>
      <c r="R113">
        <f>COUNTIF(P:P,P113)</f>
        <v>444</v>
      </c>
      <c r="AR113" s="28">
        <v>0</v>
      </c>
      <c r="AS113" s="28">
        <v>0.5</v>
      </c>
      <c r="AT113" s="28">
        <f>INT(RIGHT(AS113,1))</f>
        <v>5</v>
      </c>
      <c r="AU113">
        <f>SUMIF(AT:AT,AT113,AR:AR)</f>
        <v>0</v>
      </c>
      <c r="AV113">
        <f>COUNTIF(AT:AT,AT113)</f>
        <v>504</v>
      </c>
    </row>
    <row r="114" spans="1:48">
      <c r="A114" s="22">
        <v>0</v>
      </c>
      <c r="B114" s="28">
        <v>0.5</v>
      </c>
      <c r="C114" s="28">
        <f>INT(RIGHT(B114,1))</f>
        <v>5</v>
      </c>
      <c r="D114">
        <f>SUMIF(C:C,C114,A:A)</f>
        <v>0</v>
      </c>
      <c r="E114">
        <f>COUNTIF(C:C,C114)</f>
        <v>504</v>
      </c>
      <c r="N114" s="22">
        <v>0</v>
      </c>
      <c r="O114" s="28">
        <v>0.5</v>
      </c>
      <c r="P114" s="28">
        <f>INT(RIGHT(O114,1))</f>
        <v>5</v>
      </c>
      <c r="Q114">
        <f>SUMIF(P:P,P114,N:N)</f>
        <v>0</v>
      </c>
      <c r="R114">
        <f>COUNTIF(P:P,P114)</f>
        <v>444</v>
      </c>
      <c r="AR114" s="28">
        <v>0</v>
      </c>
      <c r="AS114" s="28">
        <v>0.5</v>
      </c>
      <c r="AT114" s="28">
        <f>INT(RIGHT(AS114,1))</f>
        <v>5</v>
      </c>
      <c r="AU114">
        <f>SUMIF(AT:AT,AT114,AR:AR)</f>
        <v>0</v>
      </c>
      <c r="AV114">
        <f>COUNTIF(AT:AT,AT114)</f>
        <v>504</v>
      </c>
    </row>
    <row r="115" spans="1:48">
      <c r="A115" s="22">
        <v>0</v>
      </c>
      <c r="B115" s="28">
        <v>0.5</v>
      </c>
      <c r="C115" s="28">
        <f>INT(RIGHT(B115,1))</f>
        <v>5</v>
      </c>
      <c r="D115">
        <f>SUMIF(C:C,C115,A:A)</f>
        <v>0</v>
      </c>
      <c r="E115">
        <f>COUNTIF(C:C,C115)</f>
        <v>504</v>
      </c>
      <c r="N115" s="22">
        <v>0</v>
      </c>
      <c r="O115" s="28">
        <v>0.5</v>
      </c>
      <c r="P115" s="28">
        <f>INT(RIGHT(O115,1))</f>
        <v>5</v>
      </c>
      <c r="Q115">
        <f>SUMIF(P:P,P115,N:N)</f>
        <v>0</v>
      </c>
      <c r="R115">
        <f>COUNTIF(P:P,P115)</f>
        <v>444</v>
      </c>
      <c r="AR115" s="28">
        <v>0</v>
      </c>
      <c r="AS115" s="28">
        <v>0.5</v>
      </c>
      <c r="AT115" s="28">
        <f>INT(RIGHT(AS115,1))</f>
        <v>5</v>
      </c>
      <c r="AU115">
        <f>SUMIF(AT:AT,AT115,AR:AR)</f>
        <v>0</v>
      </c>
      <c r="AV115">
        <f>COUNTIF(AT:AT,AT115)</f>
        <v>504</v>
      </c>
    </row>
    <row r="116" spans="1:48">
      <c r="A116" s="22">
        <v>0</v>
      </c>
      <c r="B116" s="28">
        <v>0.5</v>
      </c>
      <c r="C116" s="28">
        <f>INT(RIGHT(B116,1))</f>
        <v>5</v>
      </c>
      <c r="D116">
        <f>SUMIF(C:C,C116,A:A)</f>
        <v>0</v>
      </c>
      <c r="E116">
        <f>COUNTIF(C:C,C116)</f>
        <v>504</v>
      </c>
      <c r="N116" s="22">
        <v>0</v>
      </c>
      <c r="O116" s="28">
        <v>0.5</v>
      </c>
      <c r="P116" s="28">
        <f>INT(RIGHT(O116,1))</f>
        <v>5</v>
      </c>
      <c r="Q116">
        <f>SUMIF(P:P,P116,N:N)</f>
        <v>0</v>
      </c>
      <c r="R116">
        <f>COUNTIF(P:P,P116)</f>
        <v>444</v>
      </c>
      <c r="AR116" s="28">
        <v>0</v>
      </c>
      <c r="AS116" s="28">
        <v>0.5</v>
      </c>
      <c r="AT116" s="28">
        <f>INT(RIGHT(AS116,1))</f>
        <v>5</v>
      </c>
      <c r="AU116">
        <f>SUMIF(AT:AT,AT116,AR:AR)</f>
        <v>0</v>
      </c>
      <c r="AV116">
        <f>COUNTIF(AT:AT,AT116)</f>
        <v>504</v>
      </c>
    </row>
    <row r="117" spans="1:48">
      <c r="A117" s="22">
        <v>0</v>
      </c>
      <c r="B117" s="28">
        <v>0.5</v>
      </c>
      <c r="C117" s="28">
        <f>INT(RIGHT(B117,1))</f>
        <v>5</v>
      </c>
      <c r="D117">
        <f>SUMIF(C:C,C117,A:A)</f>
        <v>0</v>
      </c>
      <c r="E117">
        <f>COUNTIF(C:C,C117)</f>
        <v>504</v>
      </c>
      <c r="N117" s="22">
        <v>0</v>
      </c>
      <c r="O117" s="28">
        <v>0.5</v>
      </c>
      <c r="P117" s="28">
        <f>INT(RIGHT(O117,1))</f>
        <v>5</v>
      </c>
      <c r="Q117">
        <f>SUMIF(P:P,P117,N:N)</f>
        <v>0</v>
      </c>
      <c r="R117">
        <f>COUNTIF(P:P,P117)</f>
        <v>444</v>
      </c>
      <c r="AR117" s="22">
        <v>0</v>
      </c>
      <c r="AS117" s="28">
        <v>0.5</v>
      </c>
      <c r="AT117" s="28">
        <f>INT(RIGHT(AS117,1))</f>
        <v>5</v>
      </c>
      <c r="AU117">
        <f>SUMIF(AT:AT,AT117,AR:AR)</f>
        <v>0</v>
      </c>
      <c r="AV117">
        <f>COUNTIF(AT:AT,AT117)</f>
        <v>504</v>
      </c>
    </row>
    <row r="118" spans="1:48">
      <c r="A118" s="22">
        <v>0</v>
      </c>
      <c r="B118" s="28">
        <v>0.5</v>
      </c>
      <c r="C118" s="28">
        <f>INT(RIGHT(B118,1))</f>
        <v>5</v>
      </c>
      <c r="D118">
        <f>SUMIF(C:C,C118,A:A)</f>
        <v>0</v>
      </c>
      <c r="E118">
        <f>COUNTIF(C:C,C118)</f>
        <v>504</v>
      </c>
      <c r="N118" s="22">
        <v>0</v>
      </c>
      <c r="O118" s="28">
        <v>0.5</v>
      </c>
      <c r="P118" s="28">
        <f>INT(RIGHT(O118,1))</f>
        <v>5</v>
      </c>
      <c r="Q118">
        <f>SUMIF(P:P,P118,N:N)</f>
        <v>0</v>
      </c>
      <c r="R118">
        <f>COUNTIF(P:P,P118)</f>
        <v>444</v>
      </c>
      <c r="AR118" s="22">
        <v>0</v>
      </c>
      <c r="AS118" s="28">
        <v>0.5</v>
      </c>
      <c r="AT118" s="28">
        <f>INT(RIGHT(AS118,1))</f>
        <v>5</v>
      </c>
      <c r="AU118">
        <f>SUMIF(AT:AT,AT118,AR:AR)</f>
        <v>0</v>
      </c>
      <c r="AV118">
        <f>COUNTIF(AT:AT,AT118)</f>
        <v>504</v>
      </c>
    </row>
    <row r="119" spans="1:48">
      <c r="A119" s="22">
        <v>0</v>
      </c>
      <c r="B119" s="28">
        <v>0.5</v>
      </c>
      <c r="C119" s="28">
        <f>INT(RIGHT(B119,1))</f>
        <v>5</v>
      </c>
      <c r="D119">
        <f>SUMIF(C:C,C119,A:A)</f>
        <v>0</v>
      </c>
      <c r="E119">
        <f>COUNTIF(C:C,C119)</f>
        <v>504</v>
      </c>
      <c r="N119" s="22">
        <v>0</v>
      </c>
      <c r="O119" s="28">
        <v>0.5</v>
      </c>
      <c r="P119" s="28">
        <f>INT(RIGHT(O119,1))</f>
        <v>5</v>
      </c>
      <c r="Q119">
        <f>SUMIF(P:P,P119,N:N)</f>
        <v>0</v>
      </c>
      <c r="R119">
        <f>COUNTIF(P:P,P119)</f>
        <v>444</v>
      </c>
      <c r="AR119" s="22">
        <v>0</v>
      </c>
      <c r="AS119" s="28">
        <v>0.5</v>
      </c>
      <c r="AT119" s="28">
        <f>INT(RIGHT(AS119,1))</f>
        <v>5</v>
      </c>
      <c r="AU119">
        <f>SUMIF(AT:AT,AT119,AR:AR)</f>
        <v>0</v>
      </c>
      <c r="AV119">
        <f>COUNTIF(AT:AT,AT119)</f>
        <v>504</v>
      </c>
    </row>
    <row r="120" spans="1:48">
      <c r="A120" s="22">
        <v>0</v>
      </c>
      <c r="B120" s="28">
        <v>0.5</v>
      </c>
      <c r="C120" s="28">
        <f>INT(RIGHT(B120,1))</f>
        <v>5</v>
      </c>
      <c r="D120">
        <f>SUMIF(C:C,C120,A:A)</f>
        <v>0</v>
      </c>
      <c r="E120">
        <f>COUNTIF(C:C,C120)</f>
        <v>504</v>
      </c>
      <c r="N120" s="22">
        <v>0</v>
      </c>
      <c r="O120" s="28">
        <v>0.5</v>
      </c>
      <c r="P120" s="28">
        <f>INT(RIGHT(O120,1))</f>
        <v>5</v>
      </c>
      <c r="Q120">
        <f>SUMIF(P:P,P120,N:N)</f>
        <v>0</v>
      </c>
      <c r="R120">
        <f>COUNTIF(P:P,P120)</f>
        <v>444</v>
      </c>
      <c r="AR120" s="22">
        <v>0</v>
      </c>
      <c r="AS120" s="28">
        <v>0.5</v>
      </c>
      <c r="AT120" s="28">
        <f>INT(RIGHT(AS120,1))</f>
        <v>5</v>
      </c>
      <c r="AU120">
        <f>SUMIF(AT:AT,AT120,AR:AR)</f>
        <v>0</v>
      </c>
      <c r="AV120">
        <f>COUNTIF(AT:AT,AT120)</f>
        <v>504</v>
      </c>
    </row>
    <row r="121" spans="1:48">
      <c r="A121" s="22">
        <v>0</v>
      </c>
      <c r="B121" s="28">
        <v>0.5</v>
      </c>
      <c r="C121" s="28">
        <f>INT(RIGHT(B121,1))</f>
        <v>5</v>
      </c>
      <c r="D121">
        <f>SUMIF(C:C,C121,A:A)</f>
        <v>0</v>
      </c>
      <c r="E121">
        <f>COUNTIF(C:C,C121)</f>
        <v>504</v>
      </c>
      <c r="N121" s="22">
        <v>0</v>
      </c>
      <c r="O121" s="28">
        <v>0.5</v>
      </c>
      <c r="P121" s="28">
        <f>INT(RIGHT(O121,1))</f>
        <v>5</v>
      </c>
      <c r="Q121">
        <f>SUMIF(P:P,P121,N:N)</f>
        <v>0</v>
      </c>
      <c r="R121">
        <f>COUNTIF(P:P,P121)</f>
        <v>444</v>
      </c>
      <c r="AR121" s="22">
        <v>0</v>
      </c>
      <c r="AS121" s="28">
        <v>0.5</v>
      </c>
      <c r="AT121" s="28">
        <f>INT(RIGHT(AS121,1))</f>
        <v>5</v>
      </c>
      <c r="AU121">
        <f>SUMIF(AT:AT,AT121,AR:AR)</f>
        <v>0</v>
      </c>
      <c r="AV121">
        <f>COUNTIF(AT:AT,AT121)</f>
        <v>504</v>
      </c>
    </row>
    <row r="122" spans="1:48">
      <c r="A122" s="22">
        <v>0</v>
      </c>
      <c r="B122" s="28">
        <v>0.5</v>
      </c>
      <c r="C122" s="28">
        <f>INT(RIGHT(B122,1))</f>
        <v>5</v>
      </c>
      <c r="D122">
        <f>SUMIF(C:C,C122,A:A)</f>
        <v>0</v>
      </c>
      <c r="E122">
        <f>COUNTIF(C:C,C122)</f>
        <v>504</v>
      </c>
      <c r="N122" s="22">
        <v>0</v>
      </c>
      <c r="O122" s="28">
        <v>0.5</v>
      </c>
      <c r="P122" s="28">
        <f>INT(RIGHT(O122,1))</f>
        <v>5</v>
      </c>
      <c r="Q122">
        <f>SUMIF(P:P,P122,N:N)</f>
        <v>0</v>
      </c>
      <c r="R122">
        <f>COUNTIF(P:P,P122)</f>
        <v>444</v>
      </c>
      <c r="AR122" s="22">
        <v>0</v>
      </c>
      <c r="AS122" s="28">
        <v>0.5</v>
      </c>
      <c r="AT122" s="28">
        <f>INT(RIGHT(AS122,1))</f>
        <v>5</v>
      </c>
      <c r="AU122">
        <f>SUMIF(AT:AT,AT122,AR:AR)</f>
        <v>0</v>
      </c>
      <c r="AV122">
        <f>COUNTIF(AT:AT,AT122)</f>
        <v>504</v>
      </c>
    </row>
    <row r="123" spans="1:48">
      <c r="A123" s="22">
        <v>0</v>
      </c>
      <c r="B123" s="28">
        <v>0.5</v>
      </c>
      <c r="C123" s="28">
        <f>INT(RIGHT(B123,1))</f>
        <v>5</v>
      </c>
      <c r="D123">
        <f>SUMIF(C:C,C123,A:A)</f>
        <v>0</v>
      </c>
      <c r="E123">
        <f>COUNTIF(C:C,C123)</f>
        <v>504</v>
      </c>
      <c r="N123" s="22">
        <v>0</v>
      </c>
      <c r="O123" s="28">
        <v>0.5</v>
      </c>
      <c r="P123" s="28">
        <f>INT(RIGHT(O123,1))</f>
        <v>5</v>
      </c>
      <c r="Q123">
        <f>SUMIF(P:P,P123,N:N)</f>
        <v>0</v>
      </c>
      <c r="R123">
        <f>COUNTIF(P:P,P123)</f>
        <v>444</v>
      </c>
      <c r="AR123" s="22">
        <v>0</v>
      </c>
      <c r="AS123" s="28">
        <v>0.5</v>
      </c>
      <c r="AT123" s="28">
        <f>INT(RIGHT(AS123,1))</f>
        <v>5</v>
      </c>
      <c r="AU123">
        <f>SUMIF(AT:AT,AT123,AR:AR)</f>
        <v>0</v>
      </c>
      <c r="AV123">
        <f>COUNTIF(AT:AT,AT123)</f>
        <v>504</v>
      </c>
    </row>
    <row r="124" spans="1:48">
      <c r="A124" s="22">
        <v>0</v>
      </c>
      <c r="B124" s="28">
        <v>0.5</v>
      </c>
      <c r="C124" s="28">
        <f>INT(RIGHT(B124,1))</f>
        <v>5</v>
      </c>
      <c r="D124">
        <f>SUMIF(C:C,C124,A:A)</f>
        <v>0</v>
      </c>
      <c r="E124">
        <f>COUNTIF(C:C,C124)</f>
        <v>504</v>
      </c>
      <c r="N124" s="22">
        <v>0</v>
      </c>
      <c r="O124" s="28">
        <v>0.5</v>
      </c>
      <c r="P124" s="28">
        <f>INT(RIGHT(O124,1))</f>
        <v>5</v>
      </c>
      <c r="Q124">
        <f>SUMIF(P:P,P124,N:N)</f>
        <v>0</v>
      </c>
      <c r="R124">
        <f>COUNTIF(P:P,P124)</f>
        <v>444</v>
      </c>
      <c r="AR124" s="22">
        <v>0</v>
      </c>
      <c r="AS124" s="28">
        <v>0.5</v>
      </c>
      <c r="AT124" s="28">
        <f>INT(RIGHT(AS124,1))</f>
        <v>5</v>
      </c>
      <c r="AU124">
        <f>SUMIF(AT:AT,AT124,AR:AR)</f>
        <v>0</v>
      </c>
      <c r="AV124">
        <f>COUNTIF(AT:AT,AT124)</f>
        <v>504</v>
      </c>
    </row>
    <row r="125" spans="1:48">
      <c r="A125" s="22">
        <v>0</v>
      </c>
      <c r="B125" s="28">
        <v>0.5</v>
      </c>
      <c r="C125" s="28">
        <f>INT(RIGHT(B125,1))</f>
        <v>5</v>
      </c>
      <c r="D125">
        <f>SUMIF(C:C,C125,A:A)</f>
        <v>0</v>
      </c>
      <c r="E125">
        <f>COUNTIF(C:C,C125)</f>
        <v>504</v>
      </c>
      <c r="N125" s="22">
        <v>0</v>
      </c>
      <c r="O125" s="28">
        <v>0.5</v>
      </c>
      <c r="P125" s="28">
        <f>INT(RIGHT(O125,1))</f>
        <v>5</v>
      </c>
      <c r="Q125">
        <f>SUMIF(P:P,P125,N:N)</f>
        <v>0</v>
      </c>
      <c r="R125">
        <f>COUNTIF(P:P,P125)</f>
        <v>444</v>
      </c>
      <c r="AR125" s="28">
        <v>0</v>
      </c>
      <c r="AS125" s="28">
        <v>0.5</v>
      </c>
      <c r="AT125" s="28">
        <f>INT(RIGHT(AS125,1))</f>
        <v>5</v>
      </c>
      <c r="AU125">
        <f>SUMIF(AT:AT,AT125,AR:AR)</f>
        <v>0</v>
      </c>
      <c r="AV125">
        <f>COUNTIF(AT:AT,AT125)</f>
        <v>504</v>
      </c>
    </row>
    <row r="126" spans="1:48">
      <c r="A126" s="22">
        <v>0</v>
      </c>
      <c r="B126" s="28">
        <v>0.5</v>
      </c>
      <c r="C126" s="28">
        <f>INT(RIGHT(B126,1))</f>
        <v>5</v>
      </c>
      <c r="D126">
        <f>SUMIF(C:C,C126,A:A)</f>
        <v>0</v>
      </c>
      <c r="E126">
        <f>COUNTIF(C:C,C126)</f>
        <v>504</v>
      </c>
      <c r="N126" s="22">
        <v>0</v>
      </c>
      <c r="O126" s="28">
        <v>0.5</v>
      </c>
      <c r="P126" s="28">
        <f>INT(RIGHT(O126,1))</f>
        <v>5</v>
      </c>
      <c r="Q126">
        <f>SUMIF(P:P,P126,N:N)</f>
        <v>0</v>
      </c>
      <c r="R126">
        <f>COUNTIF(P:P,P126)</f>
        <v>444</v>
      </c>
      <c r="AR126" s="22">
        <v>0</v>
      </c>
      <c r="AS126" s="28">
        <v>0.5</v>
      </c>
      <c r="AT126" s="28">
        <f>INT(RIGHT(AS126,1))</f>
        <v>5</v>
      </c>
      <c r="AU126">
        <f>SUMIF(AT:AT,AT126,AR:AR)</f>
        <v>0</v>
      </c>
      <c r="AV126">
        <f>COUNTIF(AT:AT,AT126)</f>
        <v>504</v>
      </c>
    </row>
    <row r="127" spans="1:48">
      <c r="A127" s="22">
        <v>0</v>
      </c>
      <c r="B127" s="28">
        <v>0.5</v>
      </c>
      <c r="C127" s="28">
        <f>INT(RIGHT(B127,1))</f>
        <v>5</v>
      </c>
      <c r="D127">
        <f>SUMIF(C:C,C127,A:A)</f>
        <v>0</v>
      </c>
      <c r="E127">
        <f>COUNTIF(C:C,C127)</f>
        <v>504</v>
      </c>
      <c r="N127" s="22">
        <v>0</v>
      </c>
      <c r="O127" s="28">
        <v>0.5</v>
      </c>
      <c r="P127" s="28">
        <f>INT(RIGHT(O127,1))</f>
        <v>5</v>
      </c>
      <c r="Q127">
        <f>SUMIF(P:P,P127,N:N)</f>
        <v>0</v>
      </c>
      <c r="R127">
        <f>COUNTIF(P:P,P127)</f>
        <v>444</v>
      </c>
      <c r="AR127" s="22">
        <v>0</v>
      </c>
      <c r="AS127" s="28">
        <v>0.5</v>
      </c>
      <c r="AT127" s="28">
        <f>INT(RIGHT(AS127,1))</f>
        <v>5</v>
      </c>
      <c r="AU127">
        <f>SUMIF(AT:AT,AT127,AR:AR)</f>
        <v>0</v>
      </c>
      <c r="AV127">
        <f>COUNTIF(AT:AT,AT127)</f>
        <v>504</v>
      </c>
    </row>
    <row r="128" spans="1:48">
      <c r="A128" s="22">
        <v>0</v>
      </c>
      <c r="B128" s="28">
        <v>0.5</v>
      </c>
      <c r="C128" s="28">
        <f>INT(RIGHT(B128,1))</f>
        <v>5</v>
      </c>
      <c r="D128">
        <f>SUMIF(C:C,C128,A:A)</f>
        <v>0</v>
      </c>
      <c r="E128">
        <f>COUNTIF(C:C,C128)</f>
        <v>504</v>
      </c>
      <c r="N128" s="22">
        <v>0</v>
      </c>
      <c r="O128" s="28">
        <v>0.5</v>
      </c>
      <c r="P128" s="28">
        <f>INT(RIGHT(O128,1))</f>
        <v>5</v>
      </c>
      <c r="Q128">
        <f>SUMIF(P:P,P128,N:N)</f>
        <v>0</v>
      </c>
      <c r="R128">
        <f>COUNTIF(P:P,P128)</f>
        <v>444</v>
      </c>
      <c r="AR128" s="22">
        <v>0</v>
      </c>
      <c r="AS128" s="28">
        <v>0.5</v>
      </c>
      <c r="AT128" s="28">
        <f>INT(RIGHT(AS128,1))</f>
        <v>5</v>
      </c>
      <c r="AU128">
        <f>SUMIF(AT:AT,AT128,AR:AR)</f>
        <v>0</v>
      </c>
      <c r="AV128">
        <f>COUNTIF(AT:AT,AT128)</f>
        <v>504</v>
      </c>
    </row>
    <row r="129" spans="1:48">
      <c r="A129" s="22">
        <v>0</v>
      </c>
      <c r="B129" s="28">
        <v>0.5</v>
      </c>
      <c r="C129" s="28">
        <f>INT(RIGHT(B129,1))</f>
        <v>5</v>
      </c>
      <c r="D129">
        <f>SUMIF(C:C,C129,A:A)</f>
        <v>0</v>
      </c>
      <c r="E129">
        <f>COUNTIF(C:C,C129)</f>
        <v>504</v>
      </c>
      <c r="N129" s="22">
        <v>0</v>
      </c>
      <c r="O129" s="28">
        <v>0.5</v>
      </c>
      <c r="P129" s="28">
        <f>INT(RIGHT(O129,1))</f>
        <v>5</v>
      </c>
      <c r="Q129">
        <f>SUMIF(P:P,P129,N:N)</f>
        <v>0</v>
      </c>
      <c r="R129">
        <f>COUNTIF(P:P,P129)</f>
        <v>444</v>
      </c>
      <c r="AR129" s="22">
        <v>0</v>
      </c>
      <c r="AS129" s="28">
        <v>0.5</v>
      </c>
      <c r="AT129" s="28">
        <f>INT(RIGHT(AS129,1))</f>
        <v>5</v>
      </c>
      <c r="AU129">
        <f>SUMIF(AT:AT,AT129,AR:AR)</f>
        <v>0</v>
      </c>
      <c r="AV129">
        <f>COUNTIF(AT:AT,AT129)</f>
        <v>504</v>
      </c>
    </row>
    <row r="130" spans="1:48">
      <c r="A130" s="22">
        <v>0</v>
      </c>
      <c r="B130" s="28">
        <v>0.5</v>
      </c>
      <c r="C130" s="28">
        <f>INT(RIGHT(B130,1))</f>
        <v>5</v>
      </c>
      <c r="D130">
        <f>SUMIF(C:C,C130,A:A)</f>
        <v>0</v>
      </c>
      <c r="E130">
        <f>COUNTIF(C:C,C130)</f>
        <v>504</v>
      </c>
      <c r="N130" s="22">
        <v>0</v>
      </c>
      <c r="O130" s="28">
        <v>0.5</v>
      </c>
      <c r="P130" s="28">
        <f>INT(RIGHT(O130,1))</f>
        <v>5</v>
      </c>
      <c r="Q130">
        <f>SUMIF(P:P,P130,N:N)</f>
        <v>0</v>
      </c>
      <c r="R130">
        <f>COUNTIF(P:P,P130)</f>
        <v>444</v>
      </c>
      <c r="AR130" s="22">
        <v>0</v>
      </c>
      <c r="AS130" s="28">
        <v>0.5</v>
      </c>
      <c r="AT130" s="28">
        <f>INT(RIGHT(AS130,1))</f>
        <v>5</v>
      </c>
      <c r="AU130">
        <f>SUMIF(AT:AT,AT130,AR:AR)</f>
        <v>0</v>
      </c>
      <c r="AV130">
        <f>COUNTIF(AT:AT,AT130)</f>
        <v>504</v>
      </c>
    </row>
    <row r="131" spans="1:48">
      <c r="A131" s="22">
        <v>0</v>
      </c>
      <c r="B131" s="28">
        <v>0.5</v>
      </c>
      <c r="C131" s="28">
        <f>INT(RIGHT(B131,1))</f>
        <v>5</v>
      </c>
      <c r="D131">
        <f>SUMIF(C:C,C131,A:A)</f>
        <v>0</v>
      </c>
      <c r="E131">
        <f>COUNTIF(C:C,C131)</f>
        <v>504</v>
      </c>
      <c r="N131" s="22">
        <v>0</v>
      </c>
      <c r="O131" s="28">
        <v>0.5</v>
      </c>
      <c r="P131" s="28">
        <f>INT(RIGHT(O131,1))</f>
        <v>5</v>
      </c>
      <c r="Q131">
        <f>SUMIF(P:P,P131,N:N)</f>
        <v>0</v>
      </c>
      <c r="R131">
        <f>COUNTIF(P:P,P131)</f>
        <v>444</v>
      </c>
      <c r="AR131" s="22">
        <v>0</v>
      </c>
      <c r="AS131" s="28">
        <v>0.5</v>
      </c>
      <c r="AT131" s="28">
        <f>INT(RIGHT(AS131,1))</f>
        <v>5</v>
      </c>
      <c r="AU131">
        <f>SUMIF(AT:AT,AT131,AR:AR)</f>
        <v>0</v>
      </c>
      <c r="AV131">
        <f>COUNTIF(AT:AT,AT131)</f>
        <v>504</v>
      </c>
    </row>
    <row r="132" spans="1:48">
      <c r="A132" s="22">
        <v>0</v>
      </c>
      <c r="B132" s="28">
        <v>0.5</v>
      </c>
      <c r="C132" s="28">
        <f>INT(RIGHT(B132,1))</f>
        <v>5</v>
      </c>
      <c r="D132">
        <f>SUMIF(C:C,C132,A:A)</f>
        <v>0</v>
      </c>
      <c r="E132">
        <f>COUNTIF(C:C,C132)</f>
        <v>504</v>
      </c>
      <c r="N132" s="22">
        <v>0</v>
      </c>
      <c r="O132" s="28">
        <v>0.5</v>
      </c>
      <c r="P132" s="28">
        <f>INT(RIGHT(O132,1))</f>
        <v>5</v>
      </c>
      <c r="Q132">
        <f>SUMIF(P:P,P132,N:N)</f>
        <v>0</v>
      </c>
      <c r="R132">
        <f>COUNTIF(P:P,P132)</f>
        <v>444</v>
      </c>
      <c r="AR132" s="22">
        <v>0</v>
      </c>
      <c r="AS132" s="28">
        <v>0.5</v>
      </c>
      <c r="AT132" s="28">
        <f>INT(RIGHT(AS132,1))</f>
        <v>5</v>
      </c>
      <c r="AU132">
        <f>SUMIF(AT:AT,AT132,AR:AR)</f>
        <v>0</v>
      </c>
      <c r="AV132">
        <f>COUNTIF(AT:AT,AT132)</f>
        <v>504</v>
      </c>
    </row>
    <row r="133" spans="1:48">
      <c r="A133" s="22">
        <v>0</v>
      </c>
      <c r="B133" s="28">
        <v>0.5</v>
      </c>
      <c r="C133" s="28">
        <f>INT(RIGHT(B133,1))</f>
        <v>5</v>
      </c>
      <c r="D133">
        <f>SUMIF(C:C,C133,A:A)</f>
        <v>0</v>
      </c>
      <c r="E133">
        <f>COUNTIF(C:C,C133)</f>
        <v>504</v>
      </c>
      <c r="N133" s="22">
        <v>0</v>
      </c>
      <c r="O133" s="28">
        <v>0.5</v>
      </c>
      <c r="P133" s="28">
        <f>INT(RIGHT(O133,1))</f>
        <v>5</v>
      </c>
      <c r="Q133">
        <f>SUMIF(P:P,P133,N:N)</f>
        <v>0</v>
      </c>
      <c r="R133">
        <f>COUNTIF(P:P,P133)</f>
        <v>444</v>
      </c>
      <c r="AR133" s="22">
        <v>0</v>
      </c>
      <c r="AS133" s="28">
        <v>0.5</v>
      </c>
      <c r="AT133" s="28">
        <f>INT(RIGHT(AS133,1))</f>
        <v>5</v>
      </c>
      <c r="AU133">
        <f>SUMIF(AT:AT,AT133,AR:AR)</f>
        <v>0</v>
      </c>
      <c r="AV133">
        <f>COUNTIF(AT:AT,AT133)</f>
        <v>504</v>
      </c>
    </row>
    <row r="134" spans="1:48">
      <c r="A134" s="22">
        <v>0</v>
      </c>
      <c r="B134" s="28">
        <v>0.5</v>
      </c>
      <c r="C134" s="28">
        <f>INT(RIGHT(B134,1))</f>
        <v>5</v>
      </c>
      <c r="D134">
        <f>SUMIF(C:C,C134,A:A)</f>
        <v>0</v>
      </c>
      <c r="E134">
        <f>COUNTIF(C:C,C134)</f>
        <v>504</v>
      </c>
      <c r="N134" s="22">
        <v>0</v>
      </c>
      <c r="O134" s="28">
        <v>0.5</v>
      </c>
      <c r="P134" s="28">
        <f>INT(RIGHT(O134,1))</f>
        <v>5</v>
      </c>
      <c r="Q134">
        <f>SUMIF(P:P,P134,N:N)</f>
        <v>0</v>
      </c>
      <c r="R134">
        <f>COUNTIF(P:P,P134)</f>
        <v>444</v>
      </c>
      <c r="AR134" s="22">
        <v>0</v>
      </c>
      <c r="AS134" s="28">
        <v>0.5</v>
      </c>
      <c r="AT134" s="28">
        <f>INT(RIGHT(AS134,1))</f>
        <v>5</v>
      </c>
      <c r="AU134">
        <f>SUMIF(AT:AT,AT134,AR:AR)</f>
        <v>0</v>
      </c>
      <c r="AV134">
        <f>COUNTIF(AT:AT,AT134)</f>
        <v>504</v>
      </c>
    </row>
    <row r="135" spans="1:48">
      <c r="A135" s="22">
        <v>0</v>
      </c>
      <c r="B135" s="28">
        <v>0.5</v>
      </c>
      <c r="C135" s="28">
        <f>INT(RIGHT(B135,1))</f>
        <v>5</v>
      </c>
      <c r="D135">
        <f>SUMIF(C:C,C135,A:A)</f>
        <v>0</v>
      </c>
      <c r="E135">
        <f>COUNTIF(C:C,C135)</f>
        <v>504</v>
      </c>
      <c r="N135" s="22">
        <v>0</v>
      </c>
      <c r="O135" s="28">
        <v>0.5</v>
      </c>
      <c r="P135" s="28">
        <f>INT(RIGHT(O135,1))</f>
        <v>5</v>
      </c>
      <c r="Q135">
        <f>SUMIF(P:P,P135,N:N)</f>
        <v>0</v>
      </c>
      <c r="R135">
        <f>COUNTIF(P:P,P135)</f>
        <v>444</v>
      </c>
      <c r="AR135" s="22">
        <v>0</v>
      </c>
      <c r="AS135" s="28">
        <v>0.5</v>
      </c>
      <c r="AT135" s="28">
        <f>INT(RIGHT(AS135,1))</f>
        <v>5</v>
      </c>
      <c r="AU135">
        <f>SUMIF(AT:AT,AT135,AR:AR)</f>
        <v>0</v>
      </c>
      <c r="AV135">
        <f>COUNTIF(AT:AT,AT135)</f>
        <v>504</v>
      </c>
    </row>
    <row r="136" spans="1:48">
      <c r="A136" s="22">
        <v>0</v>
      </c>
      <c r="B136" s="28">
        <v>0.5</v>
      </c>
      <c r="C136" s="28">
        <f>INT(RIGHT(B136,1))</f>
        <v>5</v>
      </c>
      <c r="D136">
        <f>SUMIF(C:C,C136,A:A)</f>
        <v>0</v>
      </c>
      <c r="E136">
        <f>COUNTIF(C:C,C136)</f>
        <v>504</v>
      </c>
      <c r="N136" s="22">
        <v>0</v>
      </c>
      <c r="O136" s="28">
        <v>0.5</v>
      </c>
      <c r="P136" s="28">
        <f>INT(RIGHT(O136,1))</f>
        <v>5</v>
      </c>
      <c r="Q136">
        <f>SUMIF(P:P,P136,N:N)</f>
        <v>0</v>
      </c>
      <c r="R136">
        <f>COUNTIF(P:P,P136)</f>
        <v>444</v>
      </c>
      <c r="AR136" s="22">
        <v>0</v>
      </c>
      <c r="AS136" s="28">
        <v>0.5</v>
      </c>
      <c r="AT136" s="28">
        <f>INT(RIGHT(AS136,1))</f>
        <v>5</v>
      </c>
      <c r="AU136">
        <f>SUMIF(AT:AT,AT136,AR:AR)</f>
        <v>0</v>
      </c>
      <c r="AV136">
        <f>COUNTIF(AT:AT,AT136)</f>
        <v>504</v>
      </c>
    </row>
    <row r="137" spans="1:48">
      <c r="A137" s="22">
        <v>0</v>
      </c>
      <c r="B137" s="28">
        <v>0.5</v>
      </c>
      <c r="C137" s="28">
        <f>INT(RIGHT(B137,1))</f>
        <v>5</v>
      </c>
      <c r="D137">
        <f>SUMIF(C:C,C137,A:A)</f>
        <v>0</v>
      </c>
      <c r="E137">
        <f>COUNTIF(C:C,C137)</f>
        <v>504</v>
      </c>
      <c r="N137" s="22">
        <v>0</v>
      </c>
      <c r="O137" s="28">
        <v>0.5</v>
      </c>
      <c r="P137" s="28">
        <f>INT(RIGHT(O137,1))</f>
        <v>5</v>
      </c>
      <c r="Q137">
        <f>SUMIF(P:P,P137,N:N)</f>
        <v>0</v>
      </c>
      <c r="R137">
        <f>COUNTIF(P:P,P137)</f>
        <v>444</v>
      </c>
      <c r="AR137" s="22">
        <v>0</v>
      </c>
      <c r="AS137" s="28">
        <v>0.5</v>
      </c>
      <c r="AT137" s="28">
        <f>INT(RIGHT(AS137,1))</f>
        <v>5</v>
      </c>
      <c r="AU137">
        <f>SUMIF(AT:AT,AT137,AR:AR)</f>
        <v>0</v>
      </c>
      <c r="AV137">
        <f>COUNTIF(AT:AT,AT137)</f>
        <v>504</v>
      </c>
    </row>
    <row r="138" spans="1:48">
      <c r="A138" s="22">
        <v>0</v>
      </c>
      <c r="B138" s="28">
        <v>0.5</v>
      </c>
      <c r="C138" s="28">
        <f>INT(RIGHT(B138,1))</f>
        <v>5</v>
      </c>
      <c r="D138">
        <f>SUMIF(C:C,C138,A:A)</f>
        <v>0</v>
      </c>
      <c r="E138">
        <f>COUNTIF(C:C,C138)</f>
        <v>504</v>
      </c>
      <c r="N138" s="22">
        <v>0</v>
      </c>
      <c r="O138" s="28">
        <v>0.5</v>
      </c>
      <c r="P138" s="28">
        <f>INT(RIGHT(O138,1))</f>
        <v>5</v>
      </c>
      <c r="Q138">
        <f>SUMIF(P:P,P138,N:N)</f>
        <v>0</v>
      </c>
      <c r="R138">
        <f>COUNTIF(P:P,P138)</f>
        <v>444</v>
      </c>
      <c r="AR138" s="22">
        <v>0</v>
      </c>
      <c r="AS138" s="28">
        <v>0.5</v>
      </c>
      <c r="AT138" s="28">
        <f>INT(RIGHT(AS138,1))</f>
        <v>5</v>
      </c>
      <c r="AU138">
        <f>SUMIF(AT:AT,AT138,AR:AR)</f>
        <v>0</v>
      </c>
      <c r="AV138">
        <f>COUNTIF(AT:AT,AT138)</f>
        <v>504</v>
      </c>
    </row>
    <row r="139" spans="1:48">
      <c r="A139" s="22">
        <v>0</v>
      </c>
      <c r="B139" s="28">
        <v>0.5</v>
      </c>
      <c r="C139" s="28">
        <f>INT(RIGHT(B139,1))</f>
        <v>5</v>
      </c>
      <c r="D139">
        <f>SUMIF(C:C,C139,A:A)</f>
        <v>0</v>
      </c>
      <c r="E139">
        <f>COUNTIF(C:C,C139)</f>
        <v>504</v>
      </c>
      <c r="N139" s="22">
        <v>0</v>
      </c>
      <c r="O139" s="28">
        <v>0.5</v>
      </c>
      <c r="P139" s="28">
        <f>INT(RIGHT(O139,1))</f>
        <v>5</v>
      </c>
      <c r="Q139">
        <f>SUMIF(P:P,P139,N:N)</f>
        <v>0</v>
      </c>
      <c r="R139">
        <f>COUNTIF(P:P,P139)</f>
        <v>444</v>
      </c>
      <c r="AR139" s="22">
        <v>0</v>
      </c>
      <c r="AS139" s="28">
        <v>0.5</v>
      </c>
      <c r="AT139" s="28">
        <f>INT(RIGHT(AS139,1))</f>
        <v>5</v>
      </c>
      <c r="AU139">
        <f>SUMIF(AT:AT,AT139,AR:AR)</f>
        <v>0</v>
      </c>
      <c r="AV139">
        <f>COUNTIF(AT:AT,AT139)</f>
        <v>504</v>
      </c>
    </row>
    <row r="140" spans="1:48">
      <c r="A140" s="22">
        <v>0</v>
      </c>
      <c r="B140" s="28">
        <v>0.5</v>
      </c>
      <c r="C140" s="28">
        <f>INT(RIGHT(B140,1))</f>
        <v>5</v>
      </c>
      <c r="D140">
        <f>SUMIF(C:C,C140,A:A)</f>
        <v>0</v>
      </c>
      <c r="E140">
        <f>COUNTIF(C:C,C140)</f>
        <v>504</v>
      </c>
      <c r="N140" s="22">
        <v>0</v>
      </c>
      <c r="O140" s="28">
        <v>0.5</v>
      </c>
      <c r="P140" s="28">
        <f>INT(RIGHT(O140,1))</f>
        <v>5</v>
      </c>
      <c r="Q140">
        <f>SUMIF(P:P,P140,N:N)</f>
        <v>0</v>
      </c>
      <c r="R140">
        <f>COUNTIF(P:P,P140)</f>
        <v>444</v>
      </c>
      <c r="AR140" s="22">
        <v>0</v>
      </c>
      <c r="AS140" s="28">
        <v>0.5</v>
      </c>
      <c r="AT140" s="28">
        <f>INT(RIGHT(AS140,1))</f>
        <v>5</v>
      </c>
      <c r="AU140">
        <f>SUMIF(AT:AT,AT140,AR:AR)</f>
        <v>0</v>
      </c>
      <c r="AV140">
        <f>COUNTIF(AT:AT,AT140)</f>
        <v>504</v>
      </c>
    </row>
    <row r="141" spans="1:48">
      <c r="A141" s="22">
        <v>0</v>
      </c>
      <c r="B141" s="28">
        <v>0.5</v>
      </c>
      <c r="C141" s="28">
        <f>INT(RIGHT(B141,1))</f>
        <v>5</v>
      </c>
      <c r="D141">
        <f>SUMIF(C:C,C141,A:A)</f>
        <v>0</v>
      </c>
      <c r="E141">
        <f>COUNTIF(C:C,C141)</f>
        <v>504</v>
      </c>
      <c r="N141" s="22">
        <v>0</v>
      </c>
      <c r="O141" s="28">
        <v>0.5</v>
      </c>
      <c r="P141" s="28">
        <f>INT(RIGHT(O141,1))</f>
        <v>5</v>
      </c>
      <c r="Q141">
        <f>SUMIF(P:P,P141,N:N)</f>
        <v>0</v>
      </c>
      <c r="R141">
        <f>COUNTIF(P:P,P141)</f>
        <v>444</v>
      </c>
      <c r="AR141" s="22">
        <v>0</v>
      </c>
      <c r="AS141" s="28">
        <v>0.5</v>
      </c>
      <c r="AT141" s="28">
        <f>INT(RIGHT(AS141,1))</f>
        <v>5</v>
      </c>
      <c r="AU141">
        <f>SUMIF(AT:AT,AT141,AR:AR)</f>
        <v>0</v>
      </c>
      <c r="AV141">
        <f>COUNTIF(AT:AT,AT141)</f>
        <v>504</v>
      </c>
    </row>
    <row r="142" spans="1:48">
      <c r="A142" s="22">
        <v>0</v>
      </c>
      <c r="B142" s="28">
        <v>0.5</v>
      </c>
      <c r="C142" s="28">
        <f>INT(RIGHT(B142,1))</f>
        <v>5</v>
      </c>
      <c r="D142">
        <f>SUMIF(C:C,C142,A:A)</f>
        <v>0</v>
      </c>
      <c r="E142">
        <f>COUNTIF(C:C,C142)</f>
        <v>504</v>
      </c>
      <c r="N142" s="22">
        <v>0</v>
      </c>
      <c r="O142" s="28">
        <v>0.5</v>
      </c>
      <c r="P142" s="28">
        <f>INT(RIGHT(O142,1))</f>
        <v>5</v>
      </c>
      <c r="Q142">
        <f>SUMIF(P:P,P142,N:N)</f>
        <v>0</v>
      </c>
      <c r="R142">
        <f>COUNTIF(P:P,P142)</f>
        <v>444</v>
      </c>
      <c r="AR142" s="22">
        <v>0</v>
      </c>
      <c r="AS142" s="28">
        <v>0.5</v>
      </c>
      <c r="AT142" s="28">
        <f>INT(RIGHT(AS142,1))</f>
        <v>5</v>
      </c>
      <c r="AU142">
        <f>SUMIF(AT:AT,AT142,AR:AR)</f>
        <v>0</v>
      </c>
      <c r="AV142">
        <f>COUNTIF(AT:AT,AT142)</f>
        <v>504</v>
      </c>
    </row>
    <row r="143" spans="1:48">
      <c r="A143" s="22">
        <v>0</v>
      </c>
      <c r="B143" s="28">
        <v>0.5</v>
      </c>
      <c r="C143" s="28">
        <f>INT(RIGHT(B143,1))</f>
        <v>5</v>
      </c>
      <c r="D143">
        <f>SUMIF(C:C,C143,A:A)</f>
        <v>0</v>
      </c>
      <c r="E143">
        <f>COUNTIF(C:C,C143)</f>
        <v>504</v>
      </c>
      <c r="N143" s="22">
        <v>0</v>
      </c>
      <c r="O143" s="28">
        <v>0.5</v>
      </c>
      <c r="P143" s="28">
        <f>INT(RIGHT(O143,1))</f>
        <v>5</v>
      </c>
      <c r="Q143">
        <f>SUMIF(P:P,P143,N:N)</f>
        <v>0</v>
      </c>
      <c r="R143">
        <f>COUNTIF(P:P,P143)</f>
        <v>444</v>
      </c>
      <c r="AR143" s="22">
        <v>0</v>
      </c>
      <c r="AS143" s="28">
        <v>0.5</v>
      </c>
      <c r="AT143" s="28">
        <f>INT(RIGHT(AS143,1))</f>
        <v>5</v>
      </c>
      <c r="AU143">
        <f>SUMIF(AT:AT,AT143,AR:AR)</f>
        <v>0</v>
      </c>
      <c r="AV143">
        <f>COUNTIF(AT:AT,AT143)</f>
        <v>504</v>
      </c>
    </row>
    <row r="144" spans="1:48">
      <c r="A144" s="22">
        <v>0</v>
      </c>
      <c r="B144" s="28">
        <v>0.5</v>
      </c>
      <c r="C144" s="28">
        <f>INT(RIGHT(B144,1))</f>
        <v>5</v>
      </c>
      <c r="D144">
        <f>SUMIF(C:C,C144,A:A)</f>
        <v>0</v>
      </c>
      <c r="E144">
        <f>COUNTIF(C:C,C144)</f>
        <v>504</v>
      </c>
      <c r="N144" s="22">
        <v>0</v>
      </c>
      <c r="O144" s="28">
        <v>0.5</v>
      </c>
      <c r="P144" s="28">
        <f>INT(RIGHT(O144,1))</f>
        <v>5</v>
      </c>
      <c r="Q144">
        <f>SUMIF(P:P,P144,N:N)</f>
        <v>0</v>
      </c>
      <c r="R144">
        <f>COUNTIF(P:P,P144)</f>
        <v>444</v>
      </c>
      <c r="AR144" s="22">
        <v>0</v>
      </c>
      <c r="AS144" s="28">
        <v>0.5</v>
      </c>
      <c r="AT144" s="28">
        <f>INT(RIGHT(AS144,1))</f>
        <v>5</v>
      </c>
      <c r="AU144">
        <f>SUMIF(AT:AT,AT144,AR:AR)</f>
        <v>0</v>
      </c>
      <c r="AV144">
        <f>COUNTIF(AT:AT,AT144)</f>
        <v>504</v>
      </c>
    </row>
    <row r="145" spans="1:48">
      <c r="A145" s="22">
        <v>0</v>
      </c>
      <c r="B145" s="28">
        <v>0.5</v>
      </c>
      <c r="C145" s="28">
        <f>INT(RIGHT(B145,1))</f>
        <v>5</v>
      </c>
      <c r="D145">
        <f>SUMIF(C:C,C145,A:A)</f>
        <v>0</v>
      </c>
      <c r="E145">
        <f>COUNTIF(C:C,C145)</f>
        <v>504</v>
      </c>
      <c r="N145" s="22">
        <v>0</v>
      </c>
      <c r="O145" s="28">
        <v>0.5</v>
      </c>
      <c r="P145" s="28">
        <f>INT(RIGHT(O145,1))</f>
        <v>5</v>
      </c>
      <c r="Q145">
        <f>SUMIF(P:P,P145,N:N)</f>
        <v>0</v>
      </c>
      <c r="R145">
        <f>COUNTIF(P:P,P145)</f>
        <v>444</v>
      </c>
      <c r="AR145" s="28">
        <v>0</v>
      </c>
      <c r="AS145" s="28">
        <v>0.5</v>
      </c>
      <c r="AT145" s="28">
        <f>INT(RIGHT(AS145,1))</f>
        <v>5</v>
      </c>
      <c r="AU145">
        <f>SUMIF(AT:AT,AT145,AR:AR)</f>
        <v>0</v>
      </c>
      <c r="AV145">
        <f>COUNTIF(AT:AT,AT145)</f>
        <v>504</v>
      </c>
    </row>
    <row r="146" spans="1:48">
      <c r="A146" s="22">
        <v>0</v>
      </c>
      <c r="B146" s="28">
        <v>0.5</v>
      </c>
      <c r="C146" s="28">
        <f>INT(RIGHT(B146,1))</f>
        <v>5</v>
      </c>
      <c r="D146">
        <f>SUMIF(C:C,C146,A:A)</f>
        <v>0</v>
      </c>
      <c r="E146">
        <f>COUNTIF(C:C,C146)</f>
        <v>504</v>
      </c>
      <c r="N146" s="22">
        <v>0</v>
      </c>
      <c r="O146" s="28">
        <v>0.5</v>
      </c>
      <c r="P146" s="28">
        <f>INT(RIGHT(O146,1))</f>
        <v>5</v>
      </c>
      <c r="Q146">
        <f>SUMIF(P:P,P146,N:N)</f>
        <v>0</v>
      </c>
      <c r="R146">
        <f>COUNTIF(P:P,P146)</f>
        <v>444</v>
      </c>
      <c r="AR146" s="22">
        <v>0</v>
      </c>
      <c r="AS146" s="28">
        <v>0.5</v>
      </c>
      <c r="AT146" s="28">
        <f>INT(RIGHT(AS146,1))</f>
        <v>5</v>
      </c>
      <c r="AU146">
        <f>SUMIF(AT:AT,AT146,AR:AR)</f>
        <v>0</v>
      </c>
      <c r="AV146">
        <f>COUNTIF(AT:AT,AT146)</f>
        <v>504</v>
      </c>
    </row>
    <row r="147" spans="1:48">
      <c r="A147" s="22">
        <v>0</v>
      </c>
      <c r="B147" s="28">
        <v>0.5</v>
      </c>
      <c r="C147" s="28">
        <f>INT(RIGHT(B147,1))</f>
        <v>5</v>
      </c>
      <c r="D147">
        <f>SUMIF(C:C,C147,A:A)</f>
        <v>0</v>
      </c>
      <c r="E147">
        <f>COUNTIF(C:C,C147)</f>
        <v>504</v>
      </c>
      <c r="N147" s="22">
        <v>0</v>
      </c>
      <c r="O147" s="28">
        <v>0.5</v>
      </c>
      <c r="P147" s="28">
        <f>INT(RIGHT(O147,1))</f>
        <v>5</v>
      </c>
      <c r="Q147">
        <f>SUMIF(P:P,P147,N:N)</f>
        <v>0</v>
      </c>
      <c r="R147">
        <f>COUNTIF(P:P,P147)</f>
        <v>444</v>
      </c>
      <c r="AR147" s="22">
        <v>0</v>
      </c>
      <c r="AS147" s="28">
        <v>0.5</v>
      </c>
      <c r="AT147" s="28">
        <f>INT(RIGHT(AS147,1))</f>
        <v>5</v>
      </c>
      <c r="AU147">
        <f>SUMIF(AT:AT,AT147,AR:AR)</f>
        <v>0</v>
      </c>
      <c r="AV147">
        <f>COUNTIF(AT:AT,AT147)</f>
        <v>504</v>
      </c>
    </row>
    <row r="148" spans="1:48">
      <c r="A148" s="22">
        <v>0</v>
      </c>
      <c r="B148" s="28">
        <v>0.5</v>
      </c>
      <c r="C148" s="28">
        <f>INT(RIGHT(B148,1))</f>
        <v>5</v>
      </c>
      <c r="D148">
        <f>SUMIF(C:C,C148,A:A)</f>
        <v>0</v>
      </c>
      <c r="E148">
        <f>COUNTIF(C:C,C148)</f>
        <v>504</v>
      </c>
      <c r="N148" s="22">
        <v>0</v>
      </c>
      <c r="O148" s="28">
        <v>0.5</v>
      </c>
      <c r="P148" s="28">
        <f>INT(RIGHT(O148,1))</f>
        <v>5</v>
      </c>
      <c r="Q148">
        <f>SUMIF(P:P,P148,N:N)</f>
        <v>0</v>
      </c>
      <c r="R148">
        <f>COUNTIF(P:P,P148)</f>
        <v>444</v>
      </c>
      <c r="AR148" s="22">
        <v>0</v>
      </c>
      <c r="AS148" s="28">
        <v>0.5</v>
      </c>
      <c r="AT148" s="28">
        <f>INT(RIGHT(AS148,1))</f>
        <v>5</v>
      </c>
      <c r="AU148">
        <f>SUMIF(AT:AT,AT148,AR:AR)</f>
        <v>0</v>
      </c>
      <c r="AV148">
        <f>COUNTIF(AT:AT,AT148)</f>
        <v>504</v>
      </c>
    </row>
    <row r="149" spans="1:48">
      <c r="A149" s="22">
        <v>0</v>
      </c>
      <c r="B149" s="28">
        <v>0.5</v>
      </c>
      <c r="C149" s="28">
        <f>INT(RIGHT(B149,1))</f>
        <v>5</v>
      </c>
      <c r="D149">
        <f>SUMIF(C:C,C149,A:A)</f>
        <v>0</v>
      </c>
      <c r="E149">
        <f>COUNTIF(C:C,C149)</f>
        <v>504</v>
      </c>
      <c r="N149" s="22">
        <v>0</v>
      </c>
      <c r="O149" s="28">
        <v>0.5</v>
      </c>
      <c r="P149" s="28">
        <f>INT(RIGHT(O149,1))</f>
        <v>5</v>
      </c>
      <c r="Q149">
        <f>SUMIF(P:P,P149,N:N)</f>
        <v>0</v>
      </c>
      <c r="R149">
        <f>COUNTIF(P:P,P149)</f>
        <v>444</v>
      </c>
      <c r="AR149" s="22">
        <v>0</v>
      </c>
      <c r="AS149" s="28">
        <v>0.5</v>
      </c>
      <c r="AT149" s="28">
        <f>INT(RIGHT(AS149,1))</f>
        <v>5</v>
      </c>
      <c r="AU149">
        <f>SUMIF(AT:AT,AT149,AR:AR)</f>
        <v>0</v>
      </c>
      <c r="AV149">
        <f>COUNTIF(AT:AT,AT149)</f>
        <v>504</v>
      </c>
    </row>
    <row r="150" spans="1:48">
      <c r="A150" s="22">
        <v>0</v>
      </c>
      <c r="B150" s="28">
        <v>0.5</v>
      </c>
      <c r="C150" s="28">
        <f>INT(RIGHT(B150,1))</f>
        <v>5</v>
      </c>
      <c r="D150">
        <f>SUMIF(C:C,C150,A:A)</f>
        <v>0</v>
      </c>
      <c r="E150">
        <f>COUNTIF(C:C,C150)</f>
        <v>504</v>
      </c>
      <c r="N150" s="22">
        <v>0</v>
      </c>
      <c r="O150" s="28">
        <v>0.5</v>
      </c>
      <c r="P150" s="28">
        <f>INT(RIGHT(O150,1))</f>
        <v>5</v>
      </c>
      <c r="Q150">
        <f>SUMIF(P:P,P150,N:N)</f>
        <v>0</v>
      </c>
      <c r="R150">
        <f>COUNTIF(P:P,P150)</f>
        <v>444</v>
      </c>
      <c r="AR150" s="22">
        <v>0</v>
      </c>
      <c r="AS150" s="28">
        <v>0.5</v>
      </c>
      <c r="AT150" s="28">
        <f>INT(RIGHT(AS150,1))</f>
        <v>5</v>
      </c>
      <c r="AU150">
        <f>SUMIF(AT:AT,AT150,AR:AR)</f>
        <v>0</v>
      </c>
      <c r="AV150">
        <f>COUNTIF(AT:AT,AT150)</f>
        <v>504</v>
      </c>
    </row>
    <row r="151" spans="1:48">
      <c r="A151" s="22">
        <v>0</v>
      </c>
      <c r="B151" s="28">
        <v>0.5</v>
      </c>
      <c r="C151" s="28">
        <f>INT(RIGHT(B151,1))</f>
        <v>5</v>
      </c>
      <c r="D151">
        <f>SUMIF(C:C,C151,A:A)</f>
        <v>0</v>
      </c>
      <c r="E151">
        <f>COUNTIF(C:C,C151)</f>
        <v>504</v>
      </c>
      <c r="N151" s="22">
        <v>0</v>
      </c>
      <c r="O151" s="28">
        <v>0.5</v>
      </c>
      <c r="P151" s="28">
        <f>INT(RIGHT(O151,1))</f>
        <v>5</v>
      </c>
      <c r="Q151">
        <f>SUMIF(P:P,P151,N:N)</f>
        <v>0</v>
      </c>
      <c r="R151">
        <f>COUNTIF(P:P,P151)</f>
        <v>444</v>
      </c>
      <c r="AR151" s="22">
        <v>0</v>
      </c>
      <c r="AS151" s="28">
        <v>0.5</v>
      </c>
      <c r="AT151" s="28">
        <f>INT(RIGHT(AS151,1))</f>
        <v>5</v>
      </c>
      <c r="AU151">
        <f>SUMIF(AT:AT,AT151,AR:AR)</f>
        <v>0</v>
      </c>
      <c r="AV151">
        <f>COUNTIF(AT:AT,AT151)</f>
        <v>504</v>
      </c>
    </row>
    <row r="152" spans="1:48">
      <c r="A152" s="22">
        <v>0</v>
      </c>
      <c r="B152" s="28">
        <v>0.5</v>
      </c>
      <c r="C152" s="28">
        <f>INT(RIGHT(B152,1))</f>
        <v>5</v>
      </c>
      <c r="D152">
        <f>SUMIF(C:C,C152,A:A)</f>
        <v>0</v>
      </c>
      <c r="E152">
        <f>COUNTIF(C:C,C152)</f>
        <v>504</v>
      </c>
      <c r="N152" s="22">
        <v>0</v>
      </c>
      <c r="O152" s="28">
        <v>0.5</v>
      </c>
      <c r="P152" s="28">
        <f>INT(RIGHT(O152,1))</f>
        <v>5</v>
      </c>
      <c r="Q152">
        <f>SUMIF(P:P,P152,N:N)</f>
        <v>0</v>
      </c>
      <c r="R152">
        <f>COUNTIF(P:P,P152)</f>
        <v>444</v>
      </c>
      <c r="AR152" s="22">
        <v>0</v>
      </c>
      <c r="AS152" s="28">
        <v>0.5</v>
      </c>
      <c r="AT152" s="28">
        <f>INT(RIGHT(AS152,1))</f>
        <v>5</v>
      </c>
      <c r="AU152">
        <f>SUMIF(AT:AT,AT152,AR:AR)</f>
        <v>0</v>
      </c>
      <c r="AV152">
        <f>COUNTIF(AT:AT,AT152)</f>
        <v>504</v>
      </c>
    </row>
    <row r="153" spans="1:48">
      <c r="A153" s="22">
        <v>0</v>
      </c>
      <c r="B153" s="28">
        <v>0.5</v>
      </c>
      <c r="C153" s="28">
        <f>INT(RIGHT(B153,1))</f>
        <v>5</v>
      </c>
      <c r="D153">
        <f>SUMIF(C:C,C153,A:A)</f>
        <v>0</v>
      </c>
      <c r="E153">
        <f>COUNTIF(C:C,C153)</f>
        <v>504</v>
      </c>
      <c r="N153" s="22">
        <v>0</v>
      </c>
      <c r="O153" s="28">
        <v>0.5</v>
      </c>
      <c r="P153" s="28">
        <f>INT(RIGHT(O153,1))</f>
        <v>5</v>
      </c>
      <c r="Q153">
        <f>SUMIF(P:P,P153,N:N)</f>
        <v>0</v>
      </c>
      <c r="R153">
        <f>COUNTIF(P:P,P153)</f>
        <v>444</v>
      </c>
      <c r="AR153" s="22">
        <v>0</v>
      </c>
      <c r="AS153" s="28">
        <v>0.5</v>
      </c>
      <c r="AT153" s="28">
        <f>INT(RIGHT(AS153,1))</f>
        <v>5</v>
      </c>
      <c r="AU153">
        <f>SUMIF(AT:AT,AT153,AR:AR)</f>
        <v>0</v>
      </c>
      <c r="AV153">
        <f>COUNTIF(AT:AT,AT153)</f>
        <v>504</v>
      </c>
    </row>
    <row r="154" spans="1:48">
      <c r="A154" s="22">
        <v>0</v>
      </c>
      <c r="B154" s="28">
        <v>0.5</v>
      </c>
      <c r="C154" s="28">
        <f>INT(RIGHT(B154,1))</f>
        <v>5</v>
      </c>
      <c r="D154">
        <f>SUMIF(C:C,C154,A:A)</f>
        <v>0</v>
      </c>
      <c r="E154">
        <f>COUNTIF(C:C,C154)</f>
        <v>504</v>
      </c>
      <c r="N154" s="22">
        <v>0</v>
      </c>
      <c r="O154" s="28">
        <v>0.5</v>
      </c>
      <c r="P154" s="28">
        <f>INT(RIGHT(O154,1))</f>
        <v>5</v>
      </c>
      <c r="Q154">
        <f>SUMIF(P:P,P154,N:N)</f>
        <v>0</v>
      </c>
      <c r="R154">
        <f>COUNTIF(P:P,P154)</f>
        <v>444</v>
      </c>
      <c r="AR154" s="22">
        <v>0</v>
      </c>
      <c r="AS154" s="28">
        <v>0.5</v>
      </c>
      <c r="AT154" s="28">
        <f>INT(RIGHT(AS154,1))</f>
        <v>5</v>
      </c>
      <c r="AU154">
        <f>SUMIF(AT:AT,AT154,AR:AR)</f>
        <v>0</v>
      </c>
      <c r="AV154">
        <f>COUNTIF(AT:AT,AT154)</f>
        <v>504</v>
      </c>
    </row>
    <row r="155" spans="1:48">
      <c r="A155" s="22">
        <v>0</v>
      </c>
      <c r="B155" s="28">
        <v>0.5</v>
      </c>
      <c r="C155" s="28">
        <f>INT(RIGHT(B155,1))</f>
        <v>5</v>
      </c>
      <c r="D155">
        <f>SUMIF(C:C,C155,A:A)</f>
        <v>0</v>
      </c>
      <c r="E155">
        <f>COUNTIF(C:C,C155)</f>
        <v>504</v>
      </c>
      <c r="N155" s="22">
        <v>0</v>
      </c>
      <c r="O155" s="28">
        <v>0.5</v>
      </c>
      <c r="P155" s="28">
        <f>INT(RIGHT(O155,1))</f>
        <v>5</v>
      </c>
      <c r="Q155">
        <f>SUMIF(P:P,P155,N:N)</f>
        <v>0</v>
      </c>
      <c r="R155">
        <f>COUNTIF(P:P,P155)</f>
        <v>444</v>
      </c>
      <c r="AR155" s="22">
        <v>0</v>
      </c>
      <c r="AS155" s="28">
        <v>0.5</v>
      </c>
      <c r="AT155" s="28">
        <f>INT(RIGHT(AS155,1))</f>
        <v>5</v>
      </c>
      <c r="AU155">
        <f>SUMIF(AT:AT,AT155,AR:AR)</f>
        <v>0</v>
      </c>
      <c r="AV155">
        <f>COUNTIF(AT:AT,AT155)</f>
        <v>504</v>
      </c>
    </row>
    <row r="156" spans="1:48">
      <c r="A156" s="22">
        <v>0</v>
      </c>
      <c r="B156" s="28">
        <v>0.5</v>
      </c>
      <c r="C156" s="28">
        <f>INT(RIGHT(B156,1))</f>
        <v>5</v>
      </c>
      <c r="D156">
        <f>SUMIF(C:C,C156,A:A)</f>
        <v>0</v>
      </c>
      <c r="E156">
        <f>COUNTIF(C:C,C156)</f>
        <v>504</v>
      </c>
      <c r="N156" s="22">
        <v>0</v>
      </c>
      <c r="O156" s="28">
        <v>0.5</v>
      </c>
      <c r="P156" s="28">
        <f>INT(RIGHT(O156,1))</f>
        <v>5</v>
      </c>
      <c r="Q156">
        <f>SUMIF(P:P,P156,N:N)</f>
        <v>0</v>
      </c>
      <c r="R156">
        <f>COUNTIF(P:P,P156)</f>
        <v>444</v>
      </c>
      <c r="AR156" s="22">
        <v>0</v>
      </c>
      <c r="AS156" s="28">
        <v>0.5</v>
      </c>
      <c r="AT156" s="28">
        <f>INT(RIGHT(AS156,1))</f>
        <v>5</v>
      </c>
      <c r="AU156">
        <f>SUMIF(AT:AT,AT156,AR:AR)</f>
        <v>0</v>
      </c>
      <c r="AV156">
        <f>COUNTIF(AT:AT,AT156)</f>
        <v>504</v>
      </c>
    </row>
    <row r="157" spans="1:48">
      <c r="A157" s="22">
        <v>0</v>
      </c>
      <c r="B157" s="28">
        <v>0.5</v>
      </c>
      <c r="C157" s="28">
        <f>INT(RIGHT(B157,1))</f>
        <v>5</v>
      </c>
      <c r="D157">
        <f>SUMIF(C:C,C157,A:A)</f>
        <v>0</v>
      </c>
      <c r="E157">
        <f>COUNTIF(C:C,C157)</f>
        <v>504</v>
      </c>
      <c r="N157" s="22">
        <v>0</v>
      </c>
      <c r="O157" s="28">
        <v>0.5</v>
      </c>
      <c r="P157" s="28">
        <f>INT(RIGHT(O157,1))</f>
        <v>5</v>
      </c>
      <c r="Q157">
        <f>SUMIF(P:P,P157,N:N)</f>
        <v>0</v>
      </c>
      <c r="R157">
        <f>COUNTIF(P:P,P157)</f>
        <v>444</v>
      </c>
      <c r="AR157" s="22">
        <v>0</v>
      </c>
      <c r="AS157" s="28">
        <v>0.5</v>
      </c>
      <c r="AT157" s="28">
        <f>INT(RIGHT(AS157,1))</f>
        <v>5</v>
      </c>
      <c r="AU157">
        <f>SUMIF(AT:AT,AT157,AR:AR)</f>
        <v>0</v>
      </c>
      <c r="AV157">
        <f>COUNTIF(AT:AT,AT157)</f>
        <v>504</v>
      </c>
    </row>
    <row r="158" spans="1:48">
      <c r="A158" s="22">
        <v>0</v>
      </c>
      <c r="B158" s="28">
        <v>0.5</v>
      </c>
      <c r="C158" s="28">
        <f>INT(RIGHT(B158,1))</f>
        <v>5</v>
      </c>
      <c r="D158">
        <f>SUMIF(C:C,C158,A:A)</f>
        <v>0</v>
      </c>
      <c r="E158">
        <f>COUNTIF(C:C,C158)</f>
        <v>504</v>
      </c>
      <c r="N158" s="22">
        <v>0</v>
      </c>
      <c r="O158" s="28">
        <v>0.5</v>
      </c>
      <c r="P158" s="28">
        <f>INT(RIGHT(O158,1))</f>
        <v>5</v>
      </c>
      <c r="Q158">
        <f>SUMIF(P:P,P158,N:N)</f>
        <v>0</v>
      </c>
      <c r="R158">
        <f>COUNTIF(P:P,P158)</f>
        <v>444</v>
      </c>
      <c r="AR158" s="22">
        <v>0</v>
      </c>
      <c r="AS158" s="28">
        <v>0.5</v>
      </c>
      <c r="AT158" s="28">
        <f>INT(RIGHT(AS158,1))</f>
        <v>5</v>
      </c>
      <c r="AU158">
        <f>SUMIF(AT:AT,AT158,AR:AR)</f>
        <v>0</v>
      </c>
      <c r="AV158">
        <f>COUNTIF(AT:AT,AT158)</f>
        <v>504</v>
      </c>
    </row>
    <row r="159" spans="1:48">
      <c r="A159" s="22">
        <v>0</v>
      </c>
      <c r="B159" s="28">
        <v>0.5</v>
      </c>
      <c r="C159" s="28">
        <f>INT(RIGHT(B159,1))</f>
        <v>5</v>
      </c>
      <c r="D159">
        <f>SUMIF(C:C,C159,A:A)</f>
        <v>0</v>
      </c>
      <c r="E159">
        <f>COUNTIF(C:C,C159)</f>
        <v>504</v>
      </c>
      <c r="N159" s="22">
        <v>0</v>
      </c>
      <c r="O159" s="28">
        <v>0.5</v>
      </c>
      <c r="P159" s="28">
        <f>INT(RIGHT(O159,1))</f>
        <v>5</v>
      </c>
      <c r="Q159">
        <f>SUMIF(P:P,P159,N:N)</f>
        <v>0</v>
      </c>
      <c r="R159">
        <f>COUNTIF(P:P,P159)</f>
        <v>444</v>
      </c>
      <c r="AR159" s="22">
        <v>0</v>
      </c>
      <c r="AS159" s="28">
        <v>0.5</v>
      </c>
      <c r="AT159" s="28">
        <f>INT(RIGHT(AS159,1))</f>
        <v>5</v>
      </c>
      <c r="AU159">
        <f>SUMIF(AT:AT,AT159,AR:AR)</f>
        <v>0</v>
      </c>
      <c r="AV159">
        <f>COUNTIF(AT:AT,AT159)</f>
        <v>504</v>
      </c>
    </row>
    <row r="160" spans="1:48">
      <c r="A160" s="22">
        <v>0</v>
      </c>
      <c r="B160" s="28">
        <v>0.5</v>
      </c>
      <c r="C160" s="28">
        <f>INT(RIGHT(B160,1))</f>
        <v>5</v>
      </c>
      <c r="D160">
        <f>SUMIF(C:C,C160,A:A)</f>
        <v>0</v>
      </c>
      <c r="E160">
        <f>COUNTIF(C:C,C160)</f>
        <v>504</v>
      </c>
      <c r="N160" s="22">
        <v>0</v>
      </c>
      <c r="O160" s="28">
        <v>0.5</v>
      </c>
      <c r="P160" s="28">
        <f>INT(RIGHT(O160,1))</f>
        <v>5</v>
      </c>
      <c r="Q160">
        <f>SUMIF(P:P,P160,N:N)</f>
        <v>0</v>
      </c>
      <c r="R160">
        <f>COUNTIF(P:P,P160)</f>
        <v>444</v>
      </c>
      <c r="AR160" s="22">
        <v>0</v>
      </c>
      <c r="AS160" s="28">
        <v>0.5</v>
      </c>
      <c r="AT160" s="28">
        <f>INT(RIGHT(AS160,1))</f>
        <v>5</v>
      </c>
      <c r="AU160">
        <f>SUMIF(AT:AT,AT160,AR:AR)</f>
        <v>0</v>
      </c>
      <c r="AV160">
        <f>COUNTIF(AT:AT,AT160)</f>
        <v>504</v>
      </c>
    </row>
    <row r="161" spans="1:48">
      <c r="A161" s="22">
        <v>0</v>
      </c>
      <c r="B161" s="28">
        <v>0.5</v>
      </c>
      <c r="C161" s="28">
        <f>INT(RIGHT(B161,1))</f>
        <v>5</v>
      </c>
      <c r="D161">
        <f>SUMIF(C:C,C161,A:A)</f>
        <v>0</v>
      </c>
      <c r="E161">
        <f>COUNTIF(C:C,C161)</f>
        <v>504</v>
      </c>
      <c r="N161" s="22">
        <v>0</v>
      </c>
      <c r="O161" s="28">
        <v>0.5</v>
      </c>
      <c r="P161" s="28">
        <f>INT(RIGHT(O161,1))</f>
        <v>5</v>
      </c>
      <c r="Q161">
        <f>SUMIF(P:P,P161,N:N)</f>
        <v>0</v>
      </c>
      <c r="R161">
        <f>COUNTIF(P:P,P161)</f>
        <v>444</v>
      </c>
      <c r="AR161" s="22">
        <v>0</v>
      </c>
      <c r="AS161" s="28">
        <v>0.5</v>
      </c>
      <c r="AT161" s="28">
        <f>INT(RIGHT(AS161,1))</f>
        <v>5</v>
      </c>
      <c r="AU161">
        <f>SUMIF(AT:AT,AT161,AR:AR)</f>
        <v>0</v>
      </c>
      <c r="AV161">
        <f>COUNTIF(AT:AT,AT161)</f>
        <v>504</v>
      </c>
    </row>
    <row r="162" spans="1:48">
      <c r="A162" s="22">
        <v>0</v>
      </c>
      <c r="B162" s="28">
        <v>0.5</v>
      </c>
      <c r="C162" s="28">
        <f>INT(RIGHT(B162,1))</f>
        <v>5</v>
      </c>
      <c r="D162">
        <f>SUMIF(C:C,C162,A:A)</f>
        <v>0</v>
      </c>
      <c r="E162">
        <f>COUNTIF(C:C,C162)</f>
        <v>504</v>
      </c>
      <c r="N162" s="22">
        <v>0</v>
      </c>
      <c r="O162" s="28">
        <v>0.5</v>
      </c>
      <c r="P162" s="28">
        <f>INT(RIGHT(O162,1))</f>
        <v>5</v>
      </c>
      <c r="Q162">
        <f>SUMIF(P:P,P162,N:N)</f>
        <v>0</v>
      </c>
      <c r="R162">
        <f>COUNTIF(P:P,P162)</f>
        <v>444</v>
      </c>
      <c r="AR162" s="22">
        <v>0</v>
      </c>
      <c r="AS162" s="28">
        <v>0.5</v>
      </c>
      <c r="AT162" s="28">
        <f>INT(RIGHT(AS162,1))</f>
        <v>5</v>
      </c>
      <c r="AU162">
        <f>SUMIF(AT:AT,AT162,AR:AR)</f>
        <v>0</v>
      </c>
      <c r="AV162">
        <f>COUNTIF(AT:AT,AT162)</f>
        <v>504</v>
      </c>
    </row>
    <row r="163" spans="1:48">
      <c r="A163" s="22">
        <v>0</v>
      </c>
      <c r="B163" s="28">
        <v>0.5</v>
      </c>
      <c r="C163" s="28">
        <f>INT(RIGHT(B163,1))</f>
        <v>5</v>
      </c>
      <c r="D163">
        <f>SUMIF(C:C,C163,A:A)</f>
        <v>0</v>
      </c>
      <c r="E163">
        <f>COUNTIF(C:C,C163)</f>
        <v>504</v>
      </c>
      <c r="N163" s="22">
        <v>0</v>
      </c>
      <c r="O163" s="28">
        <v>0.5</v>
      </c>
      <c r="P163" s="28">
        <f>INT(RIGHT(O163,1))</f>
        <v>5</v>
      </c>
      <c r="Q163">
        <f>SUMIF(P:P,P163,N:N)</f>
        <v>0</v>
      </c>
      <c r="R163">
        <f>COUNTIF(P:P,P163)</f>
        <v>444</v>
      </c>
      <c r="AR163" s="22">
        <v>0</v>
      </c>
      <c r="AS163" s="28">
        <v>0.5</v>
      </c>
      <c r="AT163" s="28">
        <f>INT(RIGHT(AS163,1))</f>
        <v>5</v>
      </c>
      <c r="AU163">
        <f>SUMIF(AT:AT,AT163,AR:AR)</f>
        <v>0</v>
      </c>
      <c r="AV163">
        <f>COUNTIF(AT:AT,AT163)</f>
        <v>504</v>
      </c>
    </row>
    <row r="164" spans="1:48">
      <c r="A164" s="22">
        <v>0</v>
      </c>
      <c r="B164" s="28">
        <v>0.5</v>
      </c>
      <c r="C164" s="28">
        <f>INT(RIGHT(B164,1))</f>
        <v>5</v>
      </c>
      <c r="D164">
        <f>SUMIF(C:C,C164,A:A)</f>
        <v>0</v>
      </c>
      <c r="E164">
        <f>COUNTIF(C:C,C164)</f>
        <v>504</v>
      </c>
      <c r="N164" s="22">
        <v>0</v>
      </c>
      <c r="O164" s="28">
        <v>0.5</v>
      </c>
      <c r="P164" s="28">
        <f>INT(RIGHT(O164,1))</f>
        <v>5</v>
      </c>
      <c r="Q164">
        <f>SUMIF(P:P,P164,N:N)</f>
        <v>0</v>
      </c>
      <c r="R164">
        <f>COUNTIF(P:P,P164)</f>
        <v>444</v>
      </c>
      <c r="AR164" s="22">
        <v>0</v>
      </c>
      <c r="AS164" s="28">
        <v>0.5</v>
      </c>
      <c r="AT164" s="28">
        <f>INT(RIGHT(AS164,1))</f>
        <v>5</v>
      </c>
      <c r="AU164">
        <f>SUMIF(AT:AT,AT164,AR:AR)</f>
        <v>0</v>
      </c>
      <c r="AV164">
        <f>COUNTIF(AT:AT,AT164)</f>
        <v>504</v>
      </c>
    </row>
    <row r="165" spans="1:48">
      <c r="A165" s="22">
        <v>0</v>
      </c>
      <c r="B165" s="28">
        <v>0.5</v>
      </c>
      <c r="C165" s="28">
        <f>INT(RIGHT(B165,1))</f>
        <v>5</v>
      </c>
      <c r="D165">
        <f>SUMIF(C:C,C165,A:A)</f>
        <v>0</v>
      </c>
      <c r="E165">
        <f>COUNTIF(C:C,C165)</f>
        <v>504</v>
      </c>
      <c r="N165" s="22">
        <v>0</v>
      </c>
      <c r="O165" s="28">
        <v>0.5</v>
      </c>
      <c r="P165" s="28">
        <f>INT(RIGHT(O165,1))</f>
        <v>5</v>
      </c>
      <c r="Q165">
        <f>SUMIF(P:P,P165,N:N)</f>
        <v>0</v>
      </c>
      <c r="R165">
        <f>COUNTIF(P:P,P165)</f>
        <v>444</v>
      </c>
      <c r="AR165" s="28">
        <v>0</v>
      </c>
      <c r="AS165" s="28">
        <v>0.5</v>
      </c>
      <c r="AT165" s="28">
        <f>INT(RIGHT(AS165,1))</f>
        <v>5</v>
      </c>
      <c r="AU165">
        <f>SUMIF(AT:AT,AT165,AR:AR)</f>
        <v>0</v>
      </c>
      <c r="AV165">
        <f>COUNTIF(AT:AT,AT165)</f>
        <v>504</v>
      </c>
    </row>
    <row r="166" spans="1:48">
      <c r="A166" s="22">
        <v>0</v>
      </c>
      <c r="B166" s="28">
        <v>0.5</v>
      </c>
      <c r="C166" s="28">
        <f>INT(RIGHT(B166,1))</f>
        <v>5</v>
      </c>
      <c r="D166">
        <f>SUMIF(C:C,C166,A:A)</f>
        <v>0</v>
      </c>
      <c r="E166">
        <f>COUNTIF(C:C,C166)</f>
        <v>504</v>
      </c>
      <c r="N166" s="22">
        <v>0</v>
      </c>
      <c r="O166" s="28">
        <v>0.5</v>
      </c>
      <c r="P166" s="28">
        <f>INT(RIGHT(O166,1))</f>
        <v>5</v>
      </c>
      <c r="Q166">
        <f>SUMIF(P:P,P166,N:N)</f>
        <v>0</v>
      </c>
      <c r="R166">
        <f>COUNTIF(P:P,P166)</f>
        <v>444</v>
      </c>
      <c r="AR166" s="22">
        <v>0</v>
      </c>
      <c r="AS166" s="28">
        <v>0.5</v>
      </c>
      <c r="AT166" s="28">
        <f>INT(RIGHT(AS166,1))</f>
        <v>5</v>
      </c>
      <c r="AU166">
        <f>SUMIF(AT:AT,AT166,AR:AR)</f>
        <v>0</v>
      </c>
      <c r="AV166">
        <f>COUNTIF(AT:AT,AT166)</f>
        <v>504</v>
      </c>
    </row>
    <row r="167" spans="1:48">
      <c r="A167" s="22">
        <v>0</v>
      </c>
      <c r="B167" s="28">
        <v>0.5</v>
      </c>
      <c r="C167" s="28">
        <f>INT(RIGHT(B167,1))</f>
        <v>5</v>
      </c>
      <c r="D167">
        <f>SUMIF(C:C,C167,A:A)</f>
        <v>0</v>
      </c>
      <c r="E167">
        <f>COUNTIF(C:C,C167)</f>
        <v>504</v>
      </c>
      <c r="N167" s="22">
        <v>0</v>
      </c>
      <c r="O167" s="28">
        <v>0.5</v>
      </c>
      <c r="P167" s="28">
        <f>INT(RIGHT(O167,1))</f>
        <v>5</v>
      </c>
      <c r="Q167">
        <f>SUMIF(P:P,P167,N:N)</f>
        <v>0</v>
      </c>
      <c r="R167">
        <f>COUNTIF(P:P,P167)</f>
        <v>444</v>
      </c>
      <c r="AR167" s="22">
        <v>0</v>
      </c>
      <c r="AS167" s="28">
        <v>0.5</v>
      </c>
      <c r="AT167" s="28">
        <f>INT(RIGHT(AS167,1))</f>
        <v>5</v>
      </c>
      <c r="AU167">
        <f>SUMIF(AT:AT,AT167,AR:AR)</f>
        <v>0</v>
      </c>
      <c r="AV167">
        <f>COUNTIF(AT:AT,AT167)</f>
        <v>504</v>
      </c>
    </row>
    <row r="168" spans="1:48">
      <c r="A168" s="22">
        <v>0</v>
      </c>
      <c r="B168" s="28">
        <v>0.5</v>
      </c>
      <c r="C168" s="28">
        <f>INT(RIGHT(B168,1))</f>
        <v>5</v>
      </c>
      <c r="D168">
        <f>SUMIF(C:C,C168,A:A)</f>
        <v>0</v>
      </c>
      <c r="E168">
        <f>COUNTIF(C:C,C168)</f>
        <v>504</v>
      </c>
      <c r="N168" s="22">
        <v>0</v>
      </c>
      <c r="O168" s="28">
        <v>0.5</v>
      </c>
      <c r="P168" s="28">
        <f>INT(RIGHT(O168,1))</f>
        <v>5</v>
      </c>
      <c r="Q168">
        <f>SUMIF(P:P,P168,N:N)</f>
        <v>0</v>
      </c>
      <c r="R168">
        <f>COUNTIF(P:P,P168)</f>
        <v>444</v>
      </c>
      <c r="AR168" s="22">
        <v>0</v>
      </c>
      <c r="AS168" s="28">
        <v>0.5</v>
      </c>
      <c r="AT168" s="28">
        <f>INT(RIGHT(AS168,1))</f>
        <v>5</v>
      </c>
      <c r="AU168">
        <f>SUMIF(AT:AT,AT168,AR:AR)</f>
        <v>0</v>
      </c>
      <c r="AV168">
        <f>COUNTIF(AT:AT,AT168)</f>
        <v>504</v>
      </c>
    </row>
    <row r="169" spans="1:48">
      <c r="A169" s="22">
        <v>0</v>
      </c>
      <c r="B169" s="28">
        <v>0.5</v>
      </c>
      <c r="C169" s="28">
        <f>INT(RIGHT(B169,1))</f>
        <v>5</v>
      </c>
      <c r="D169">
        <f>SUMIF(C:C,C169,A:A)</f>
        <v>0</v>
      </c>
      <c r="E169">
        <f>COUNTIF(C:C,C169)</f>
        <v>504</v>
      </c>
      <c r="N169" s="22">
        <v>0</v>
      </c>
      <c r="O169" s="28">
        <v>0.5</v>
      </c>
      <c r="P169" s="28">
        <f>INT(RIGHT(O169,1))</f>
        <v>5</v>
      </c>
      <c r="Q169">
        <f>SUMIF(P:P,P169,N:N)</f>
        <v>0</v>
      </c>
      <c r="R169">
        <f>COUNTIF(P:P,P169)</f>
        <v>444</v>
      </c>
      <c r="AR169" s="22">
        <v>0</v>
      </c>
      <c r="AS169" s="28">
        <v>0.5</v>
      </c>
      <c r="AT169" s="28">
        <f>INT(RIGHT(AS169,1))</f>
        <v>5</v>
      </c>
      <c r="AU169">
        <f>SUMIF(AT:AT,AT169,AR:AR)</f>
        <v>0</v>
      </c>
      <c r="AV169">
        <f>COUNTIF(AT:AT,AT169)</f>
        <v>504</v>
      </c>
    </row>
    <row r="170" spans="1:48">
      <c r="A170" s="22">
        <v>0</v>
      </c>
      <c r="B170" s="28">
        <v>0.5</v>
      </c>
      <c r="C170" s="28">
        <f>INT(RIGHT(B170,1))</f>
        <v>5</v>
      </c>
      <c r="D170">
        <f>SUMIF(C:C,C170,A:A)</f>
        <v>0</v>
      </c>
      <c r="E170">
        <f>COUNTIF(C:C,C170)</f>
        <v>504</v>
      </c>
      <c r="N170" s="22">
        <v>0</v>
      </c>
      <c r="O170" s="28">
        <v>0.5</v>
      </c>
      <c r="P170" s="28">
        <f>INT(RIGHT(O170,1))</f>
        <v>5</v>
      </c>
      <c r="Q170">
        <f>SUMIF(P:P,P170,N:N)</f>
        <v>0</v>
      </c>
      <c r="R170">
        <f>COUNTIF(P:P,P170)</f>
        <v>444</v>
      </c>
      <c r="AR170" s="22">
        <v>0</v>
      </c>
      <c r="AS170" s="28">
        <v>0.5</v>
      </c>
      <c r="AT170" s="28">
        <f>INT(RIGHT(AS170,1))</f>
        <v>5</v>
      </c>
      <c r="AU170">
        <f>SUMIF(AT:AT,AT170,AR:AR)</f>
        <v>0</v>
      </c>
      <c r="AV170">
        <f>COUNTIF(AT:AT,AT170)</f>
        <v>504</v>
      </c>
    </row>
    <row r="171" spans="1:48">
      <c r="A171" s="22">
        <v>0</v>
      </c>
      <c r="B171" s="28">
        <v>0.5</v>
      </c>
      <c r="C171" s="28">
        <f>INT(RIGHT(B171,1))</f>
        <v>5</v>
      </c>
      <c r="D171">
        <f>SUMIF(C:C,C171,A:A)</f>
        <v>0</v>
      </c>
      <c r="E171">
        <f>COUNTIF(C:C,C171)</f>
        <v>504</v>
      </c>
      <c r="N171" s="22">
        <v>0</v>
      </c>
      <c r="O171" s="28">
        <v>0.5</v>
      </c>
      <c r="P171" s="28">
        <f>INT(RIGHT(O171,1))</f>
        <v>5</v>
      </c>
      <c r="Q171">
        <f>SUMIF(P:P,P171,N:N)</f>
        <v>0</v>
      </c>
      <c r="R171">
        <f>COUNTIF(P:P,P171)</f>
        <v>444</v>
      </c>
      <c r="AR171" s="22">
        <v>0</v>
      </c>
      <c r="AS171" s="28">
        <v>0.5</v>
      </c>
      <c r="AT171" s="28">
        <f>INT(RIGHT(AS171,1))</f>
        <v>5</v>
      </c>
      <c r="AU171">
        <f>SUMIF(AT:AT,AT171,AR:AR)</f>
        <v>0</v>
      </c>
      <c r="AV171">
        <f>COUNTIF(AT:AT,AT171)</f>
        <v>504</v>
      </c>
    </row>
    <row r="172" spans="1:48">
      <c r="A172" s="22">
        <v>0</v>
      </c>
      <c r="B172" s="28">
        <v>0.5</v>
      </c>
      <c r="C172" s="28">
        <f>INT(RIGHT(B172,1))</f>
        <v>5</v>
      </c>
      <c r="D172">
        <f>SUMIF(C:C,C172,A:A)</f>
        <v>0</v>
      </c>
      <c r="E172">
        <f>COUNTIF(C:C,C172)</f>
        <v>504</v>
      </c>
      <c r="N172" s="22">
        <v>0</v>
      </c>
      <c r="O172" s="28">
        <v>0.5</v>
      </c>
      <c r="P172" s="28">
        <f>INT(RIGHT(O172,1))</f>
        <v>5</v>
      </c>
      <c r="Q172">
        <f>SUMIF(P:P,P172,N:N)</f>
        <v>0</v>
      </c>
      <c r="R172">
        <f>COUNTIF(P:P,P172)</f>
        <v>444</v>
      </c>
      <c r="AR172" s="22">
        <v>0</v>
      </c>
      <c r="AS172" s="28">
        <v>0.5</v>
      </c>
      <c r="AT172" s="28">
        <f>INT(RIGHT(AS172,1))</f>
        <v>5</v>
      </c>
      <c r="AU172">
        <f>SUMIF(AT:AT,AT172,AR:AR)</f>
        <v>0</v>
      </c>
      <c r="AV172">
        <f>COUNTIF(AT:AT,AT172)</f>
        <v>504</v>
      </c>
    </row>
    <row r="173" spans="1:48">
      <c r="A173" s="22">
        <v>0</v>
      </c>
      <c r="B173" s="28">
        <v>0.5</v>
      </c>
      <c r="C173" s="28">
        <f>INT(RIGHT(B173,1))</f>
        <v>5</v>
      </c>
      <c r="D173">
        <f>SUMIF(C:C,C173,A:A)</f>
        <v>0</v>
      </c>
      <c r="E173">
        <f>COUNTIF(C:C,C173)</f>
        <v>504</v>
      </c>
      <c r="N173" s="22">
        <v>0</v>
      </c>
      <c r="O173" s="28">
        <v>0.5</v>
      </c>
      <c r="P173" s="28">
        <f>INT(RIGHT(O173,1))</f>
        <v>5</v>
      </c>
      <c r="Q173">
        <f>SUMIF(P:P,P173,N:N)</f>
        <v>0</v>
      </c>
      <c r="R173">
        <f>COUNTIF(P:P,P173)</f>
        <v>444</v>
      </c>
      <c r="AR173" s="22">
        <v>0</v>
      </c>
      <c r="AS173" s="28">
        <v>0.5</v>
      </c>
      <c r="AT173" s="28">
        <f>INT(RIGHT(AS173,1))</f>
        <v>5</v>
      </c>
      <c r="AU173">
        <f>SUMIF(AT:AT,AT173,AR:AR)</f>
        <v>0</v>
      </c>
      <c r="AV173">
        <f>COUNTIF(AT:AT,AT173)</f>
        <v>504</v>
      </c>
    </row>
    <row r="174" spans="1:48">
      <c r="A174" s="22">
        <v>0</v>
      </c>
      <c r="B174" s="28">
        <v>0.5</v>
      </c>
      <c r="C174" s="28">
        <f>INT(RIGHT(B174,1))</f>
        <v>5</v>
      </c>
      <c r="D174">
        <f>SUMIF(C:C,C174,A:A)</f>
        <v>0</v>
      </c>
      <c r="E174">
        <f>COUNTIF(C:C,C174)</f>
        <v>504</v>
      </c>
      <c r="N174" s="22">
        <v>0</v>
      </c>
      <c r="O174" s="28">
        <v>0.5</v>
      </c>
      <c r="P174" s="28">
        <f>INT(RIGHT(O174,1))</f>
        <v>5</v>
      </c>
      <c r="Q174">
        <f>SUMIF(P:P,P174,N:N)</f>
        <v>0</v>
      </c>
      <c r="R174">
        <f>COUNTIF(P:P,P174)</f>
        <v>444</v>
      </c>
      <c r="AR174" s="22">
        <v>0</v>
      </c>
      <c r="AS174" s="28">
        <v>0.5</v>
      </c>
      <c r="AT174" s="28">
        <f>INT(RIGHT(AS174,1))</f>
        <v>5</v>
      </c>
      <c r="AU174">
        <f>SUMIF(AT:AT,AT174,AR:AR)</f>
        <v>0</v>
      </c>
      <c r="AV174">
        <f>COUNTIF(AT:AT,AT174)</f>
        <v>504</v>
      </c>
    </row>
    <row r="175" spans="1:48">
      <c r="A175" s="22">
        <v>0</v>
      </c>
      <c r="B175" s="28">
        <v>0.5</v>
      </c>
      <c r="C175" s="28">
        <f>INT(RIGHT(B175,1))</f>
        <v>5</v>
      </c>
      <c r="D175">
        <f>SUMIF(C:C,C175,A:A)</f>
        <v>0</v>
      </c>
      <c r="E175">
        <f>COUNTIF(C:C,C175)</f>
        <v>504</v>
      </c>
      <c r="N175" s="22">
        <v>0</v>
      </c>
      <c r="O175" s="28">
        <v>0.5</v>
      </c>
      <c r="P175" s="28">
        <f>INT(RIGHT(O175,1))</f>
        <v>5</v>
      </c>
      <c r="Q175">
        <f>SUMIF(P:P,P175,N:N)</f>
        <v>0</v>
      </c>
      <c r="R175">
        <f>COUNTIF(P:P,P175)</f>
        <v>444</v>
      </c>
      <c r="AR175" s="22">
        <v>0</v>
      </c>
      <c r="AS175" s="28">
        <v>0.5</v>
      </c>
      <c r="AT175" s="28">
        <f>INT(RIGHT(AS175,1))</f>
        <v>5</v>
      </c>
      <c r="AU175">
        <f>SUMIF(AT:AT,AT175,AR:AR)</f>
        <v>0</v>
      </c>
      <c r="AV175">
        <f>COUNTIF(AT:AT,AT175)</f>
        <v>504</v>
      </c>
    </row>
    <row r="176" spans="1:48">
      <c r="A176" s="22">
        <v>0</v>
      </c>
      <c r="B176" s="28">
        <v>0.5</v>
      </c>
      <c r="C176" s="28">
        <f>INT(RIGHT(B176,1))</f>
        <v>5</v>
      </c>
      <c r="D176">
        <f>SUMIF(C:C,C176,A:A)</f>
        <v>0</v>
      </c>
      <c r="E176">
        <f>COUNTIF(C:C,C176)</f>
        <v>504</v>
      </c>
      <c r="N176" s="22">
        <v>0</v>
      </c>
      <c r="O176" s="28">
        <v>0.5</v>
      </c>
      <c r="P176" s="28">
        <f>INT(RIGHT(O176,1))</f>
        <v>5</v>
      </c>
      <c r="Q176">
        <f>SUMIF(P:P,P176,N:N)</f>
        <v>0</v>
      </c>
      <c r="R176">
        <f>COUNTIF(P:P,P176)</f>
        <v>444</v>
      </c>
      <c r="AR176" s="22">
        <v>0</v>
      </c>
      <c r="AS176" s="28">
        <v>0.5</v>
      </c>
      <c r="AT176" s="28">
        <f>INT(RIGHT(AS176,1))</f>
        <v>5</v>
      </c>
      <c r="AU176">
        <f>SUMIF(AT:AT,AT176,AR:AR)</f>
        <v>0</v>
      </c>
      <c r="AV176">
        <f>COUNTIF(AT:AT,AT176)</f>
        <v>504</v>
      </c>
    </row>
    <row r="177" spans="1:48">
      <c r="A177" s="22">
        <v>0</v>
      </c>
      <c r="B177" s="28">
        <v>0.5</v>
      </c>
      <c r="C177" s="28">
        <f>INT(RIGHT(B177,1))</f>
        <v>5</v>
      </c>
      <c r="D177">
        <f>SUMIF(C:C,C177,A:A)</f>
        <v>0</v>
      </c>
      <c r="E177">
        <f>COUNTIF(C:C,C177)</f>
        <v>504</v>
      </c>
      <c r="N177" s="22">
        <v>0</v>
      </c>
      <c r="O177" s="28">
        <v>0.5</v>
      </c>
      <c r="P177" s="28">
        <f>INT(RIGHT(O177,1))</f>
        <v>5</v>
      </c>
      <c r="Q177">
        <f>SUMIF(P:P,P177,N:N)</f>
        <v>0</v>
      </c>
      <c r="R177">
        <f>COUNTIF(P:P,P177)</f>
        <v>444</v>
      </c>
      <c r="AR177" s="22">
        <v>0</v>
      </c>
      <c r="AS177" s="28">
        <v>0.5</v>
      </c>
      <c r="AT177" s="28">
        <f>INT(RIGHT(AS177,1))</f>
        <v>5</v>
      </c>
      <c r="AU177">
        <f>SUMIF(AT:AT,AT177,AR:AR)</f>
        <v>0</v>
      </c>
      <c r="AV177">
        <f>COUNTIF(AT:AT,AT177)</f>
        <v>504</v>
      </c>
    </row>
    <row r="178" spans="1:48">
      <c r="A178" s="22">
        <v>0</v>
      </c>
      <c r="B178" s="28">
        <v>0.5</v>
      </c>
      <c r="C178" s="28">
        <f>INT(RIGHT(B178,1))</f>
        <v>5</v>
      </c>
      <c r="D178">
        <f>SUMIF(C:C,C178,A:A)</f>
        <v>0</v>
      </c>
      <c r="E178">
        <f>COUNTIF(C:C,C178)</f>
        <v>504</v>
      </c>
      <c r="N178" s="22">
        <v>0</v>
      </c>
      <c r="O178" s="28">
        <v>0.5</v>
      </c>
      <c r="P178" s="28">
        <f>INT(RIGHT(O178,1))</f>
        <v>5</v>
      </c>
      <c r="Q178">
        <f>SUMIF(P:P,P178,N:N)</f>
        <v>0</v>
      </c>
      <c r="R178">
        <f>COUNTIF(P:P,P178)</f>
        <v>444</v>
      </c>
      <c r="AR178" s="22">
        <v>0</v>
      </c>
      <c r="AS178" s="28">
        <v>0.5</v>
      </c>
      <c r="AT178" s="28">
        <f>INT(RIGHT(AS178,1))</f>
        <v>5</v>
      </c>
      <c r="AU178">
        <f>SUMIF(AT:AT,AT178,AR:AR)</f>
        <v>0</v>
      </c>
      <c r="AV178">
        <f>COUNTIF(AT:AT,AT178)</f>
        <v>504</v>
      </c>
    </row>
    <row r="179" spans="1:48">
      <c r="A179" s="22">
        <v>0</v>
      </c>
      <c r="B179" s="28">
        <v>0.5</v>
      </c>
      <c r="C179" s="28">
        <f>INT(RIGHT(B179,1))</f>
        <v>5</v>
      </c>
      <c r="D179">
        <f>SUMIF(C:C,C179,A:A)</f>
        <v>0</v>
      </c>
      <c r="E179">
        <f>COUNTIF(C:C,C179)</f>
        <v>504</v>
      </c>
      <c r="N179" s="22">
        <v>0</v>
      </c>
      <c r="O179" s="28">
        <v>0.5</v>
      </c>
      <c r="P179" s="28">
        <f>INT(RIGHT(O179,1))</f>
        <v>5</v>
      </c>
      <c r="Q179">
        <f>SUMIF(P:P,P179,N:N)</f>
        <v>0</v>
      </c>
      <c r="R179">
        <f>COUNTIF(P:P,P179)</f>
        <v>444</v>
      </c>
      <c r="AR179" s="22">
        <v>0</v>
      </c>
      <c r="AS179" s="28">
        <v>0.5</v>
      </c>
      <c r="AT179" s="28">
        <f>INT(RIGHT(AS179,1))</f>
        <v>5</v>
      </c>
      <c r="AU179">
        <f>SUMIF(AT:AT,AT179,AR:AR)</f>
        <v>0</v>
      </c>
      <c r="AV179">
        <f>COUNTIF(AT:AT,AT179)</f>
        <v>504</v>
      </c>
    </row>
    <row r="180" spans="1:48">
      <c r="A180" s="22">
        <v>0</v>
      </c>
      <c r="B180" s="28">
        <v>0.5</v>
      </c>
      <c r="C180" s="28">
        <f>INT(RIGHT(B180,1))</f>
        <v>5</v>
      </c>
      <c r="D180">
        <f>SUMIF(C:C,C180,A:A)</f>
        <v>0</v>
      </c>
      <c r="E180">
        <f>COUNTIF(C:C,C180)</f>
        <v>504</v>
      </c>
      <c r="N180" s="22">
        <v>0</v>
      </c>
      <c r="O180" s="28">
        <v>0.5</v>
      </c>
      <c r="P180" s="28">
        <f>INT(RIGHT(O180,1))</f>
        <v>5</v>
      </c>
      <c r="Q180">
        <f>SUMIF(P:P,P180,N:N)</f>
        <v>0</v>
      </c>
      <c r="R180">
        <f>COUNTIF(P:P,P180)</f>
        <v>444</v>
      </c>
      <c r="AR180" s="22">
        <v>0</v>
      </c>
      <c r="AS180" s="28">
        <v>0.5</v>
      </c>
      <c r="AT180" s="28">
        <f>INT(RIGHT(AS180,1))</f>
        <v>5</v>
      </c>
      <c r="AU180">
        <f>SUMIF(AT:AT,AT180,AR:AR)</f>
        <v>0</v>
      </c>
      <c r="AV180">
        <f>COUNTIF(AT:AT,AT180)</f>
        <v>504</v>
      </c>
    </row>
    <row r="181" spans="1:48">
      <c r="A181" s="22">
        <v>0</v>
      </c>
      <c r="B181" s="28">
        <v>0.5</v>
      </c>
      <c r="C181" s="28">
        <f>INT(RIGHT(B181,1))</f>
        <v>5</v>
      </c>
      <c r="D181">
        <f>SUMIF(C:C,C181,A:A)</f>
        <v>0</v>
      </c>
      <c r="E181">
        <f>COUNTIF(C:C,C181)</f>
        <v>504</v>
      </c>
      <c r="N181" s="22">
        <v>0</v>
      </c>
      <c r="O181" s="28">
        <v>0.5</v>
      </c>
      <c r="P181" s="28">
        <f>INT(RIGHT(O181,1))</f>
        <v>5</v>
      </c>
      <c r="Q181">
        <f>SUMIF(P:P,P181,N:N)</f>
        <v>0</v>
      </c>
      <c r="R181">
        <f>COUNTIF(P:P,P181)</f>
        <v>444</v>
      </c>
      <c r="AR181" s="22">
        <v>0</v>
      </c>
      <c r="AS181" s="28">
        <v>0.5</v>
      </c>
      <c r="AT181" s="28">
        <f>INT(RIGHT(AS181,1))</f>
        <v>5</v>
      </c>
      <c r="AU181">
        <f>SUMIF(AT:AT,AT181,AR:AR)</f>
        <v>0</v>
      </c>
      <c r="AV181">
        <f>COUNTIF(AT:AT,AT181)</f>
        <v>504</v>
      </c>
    </row>
    <row r="182" spans="1:48">
      <c r="A182" s="22">
        <v>0</v>
      </c>
      <c r="B182" s="28">
        <v>0.5</v>
      </c>
      <c r="C182" s="28">
        <f>INT(RIGHT(B182,1))</f>
        <v>5</v>
      </c>
      <c r="D182">
        <f>SUMIF(C:C,C182,A:A)</f>
        <v>0</v>
      </c>
      <c r="E182">
        <f>COUNTIF(C:C,C182)</f>
        <v>504</v>
      </c>
      <c r="N182" s="22">
        <v>0</v>
      </c>
      <c r="O182" s="28">
        <v>0.5</v>
      </c>
      <c r="P182" s="28">
        <f>INT(RIGHT(O182,1))</f>
        <v>5</v>
      </c>
      <c r="Q182">
        <f>SUMIF(P:P,P182,N:N)</f>
        <v>0</v>
      </c>
      <c r="R182">
        <f>COUNTIF(P:P,P182)</f>
        <v>444</v>
      </c>
      <c r="AR182" s="22">
        <v>0</v>
      </c>
      <c r="AS182" s="28">
        <v>0.5</v>
      </c>
      <c r="AT182" s="28">
        <f>INT(RIGHT(AS182,1))</f>
        <v>5</v>
      </c>
      <c r="AU182">
        <f>SUMIF(AT:AT,AT182,AR:AR)</f>
        <v>0</v>
      </c>
      <c r="AV182">
        <f>COUNTIF(AT:AT,AT182)</f>
        <v>504</v>
      </c>
    </row>
    <row r="183" spans="1:48">
      <c r="A183" s="22">
        <v>0</v>
      </c>
      <c r="B183" s="28">
        <v>0.5</v>
      </c>
      <c r="C183" s="28">
        <f>INT(RIGHT(B183,1))</f>
        <v>5</v>
      </c>
      <c r="D183">
        <f>SUMIF(C:C,C183,A:A)</f>
        <v>0</v>
      </c>
      <c r="E183">
        <f>COUNTIF(C:C,C183)</f>
        <v>504</v>
      </c>
      <c r="N183" s="22">
        <v>0</v>
      </c>
      <c r="O183" s="28">
        <v>0.5</v>
      </c>
      <c r="P183" s="28">
        <f>INT(RIGHT(O183,1))</f>
        <v>5</v>
      </c>
      <c r="Q183">
        <f>SUMIF(P:P,P183,N:N)</f>
        <v>0</v>
      </c>
      <c r="R183">
        <f>COUNTIF(P:P,P183)</f>
        <v>444</v>
      </c>
      <c r="AR183" s="22">
        <v>0</v>
      </c>
      <c r="AS183" s="28">
        <v>0.5</v>
      </c>
      <c r="AT183" s="28">
        <f>INT(RIGHT(AS183,1))</f>
        <v>5</v>
      </c>
      <c r="AU183">
        <f>SUMIF(AT:AT,AT183,AR:AR)</f>
        <v>0</v>
      </c>
      <c r="AV183">
        <f>COUNTIF(AT:AT,AT183)</f>
        <v>504</v>
      </c>
    </row>
    <row r="184" spans="1:48">
      <c r="A184" s="22">
        <v>0</v>
      </c>
      <c r="B184" s="28">
        <v>0.5</v>
      </c>
      <c r="C184" s="28">
        <f>INT(RIGHT(B184,1))</f>
        <v>5</v>
      </c>
      <c r="D184">
        <f>SUMIF(C:C,C184,A:A)</f>
        <v>0</v>
      </c>
      <c r="E184">
        <f>COUNTIF(C:C,C184)</f>
        <v>504</v>
      </c>
      <c r="N184" s="22">
        <v>0</v>
      </c>
      <c r="O184" s="28">
        <v>0.5</v>
      </c>
      <c r="P184" s="28">
        <f>INT(RIGHT(O184,1))</f>
        <v>5</v>
      </c>
      <c r="Q184">
        <f>SUMIF(P:P,P184,N:N)</f>
        <v>0</v>
      </c>
      <c r="R184">
        <f>COUNTIF(P:P,P184)</f>
        <v>444</v>
      </c>
      <c r="AR184" s="22">
        <v>0</v>
      </c>
      <c r="AS184" s="28">
        <v>0.5</v>
      </c>
      <c r="AT184" s="28">
        <f>INT(RIGHT(AS184,1))</f>
        <v>5</v>
      </c>
      <c r="AU184">
        <f>SUMIF(AT:AT,AT184,AR:AR)</f>
        <v>0</v>
      </c>
      <c r="AV184">
        <f>COUNTIF(AT:AT,AT184)</f>
        <v>504</v>
      </c>
    </row>
    <row r="185" spans="1:48">
      <c r="A185" s="22">
        <v>0</v>
      </c>
      <c r="B185" s="28">
        <v>0.5</v>
      </c>
      <c r="C185" s="28">
        <f>INT(RIGHT(B185,1))</f>
        <v>5</v>
      </c>
      <c r="D185">
        <f>SUMIF(C:C,C185,A:A)</f>
        <v>0</v>
      </c>
      <c r="E185">
        <f>COUNTIF(C:C,C185)</f>
        <v>504</v>
      </c>
      <c r="N185" s="22">
        <v>0</v>
      </c>
      <c r="O185" s="28">
        <v>0.5</v>
      </c>
      <c r="P185" s="28">
        <f>INT(RIGHT(O185,1))</f>
        <v>5</v>
      </c>
      <c r="Q185">
        <f>SUMIF(P:P,P185,N:N)</f>
        <v>0</v>
      </c>
      <c r="R185">
        <f>COUNTIF(P:P,P185)</f>
        <v>444</v>
      </c>
      <c r="AR185" s="22">
        <v>0</v>
      </c>
      <c r="AS185" s="28">
        <v>0.5</v>
      </c>
      <c r="AT185" s="28">
        <f>INT(RIGHT(AS185,1))</f>
        <v>5</v>
      </c>
      <c r="AU185">
        <f>SUMIF(AT:AT,AT185,AR:AR)</f>
        <v>0</v>
      </c>
      <c r="AV185">
        <f>COUNTIF(AT:AT,AT185)</f>
        <v>504</v>
      </c>
    </row>
    <row r="186" spans="1:48">
      <c r="A186" s="22">
        <v>0</v>
      </c>
      <c r="B186" s="28">
        <v>0.5</v>
      </c>
      <c r="C186" s="28">
        <f>INT(RIGHT(B186,1))</f>
        <v>5</v>
      </c>
      <c r="D186">
        <f>SUMIF(C:C,C186,A:A)</f>
        <v>0</v>
      </c>
      <c r="E186">
        <f>COUNTIF(C:C,C186)</f>
        <v>504</v>
      </c>
      <c r="N186" s="22">
        <v>0</v>
      </c>
      <c r="O186" s="28">
        <v>0.5</v>
      </c>
      <c r="P186" s="28">
        <f>INT(RIGHT(O186,1))</f>
        <v>5</v>
      </c>
      <c r="Q186">
        <f>SUMIF(P:P,P186,N:N)</f>
        <v>0</v>
      </c>
      <c r="R186">
        <f>COUNTIF(P:P,P186)</f>
        <v>444</v>
      </c>
      <c r="AR186" s="22">
        <v>0</v>
      </c>
      <c r="AS186" s="28">
        <v>0.5</v>
      </c>
      <c r="AT186" s="28">
        <f>INT(RIGHT(AS186,1))</f>
        <v>5</v>
      </c>
      <c r="AU186">
        <f>SUMIF(AT:AT,AT186,AR:AR)</f>
        <v>0</v>
      </c>
      <c r="AV186">
        <f>COUNTIF(AT:AT,AT186)</f>
        <v>504</v>
      </c>
    </row>
    <row r="187" spans="1:48">
      <c r="A187" s="22">
        <v>0</v>
      </c>
      <c r="B187" s="28">
        <v>0.5</v>
      </c>
      <c r="C187" s="28">
        <f>INT(RIGHT(B187,1))</f>
        <v>5</v>
      </c>
      <c r="D187">
        <f>SUMIF(C:C,C187,A:A)</f>
        <v>0</v>
      </c>
      <c r="E187">
        <f>COUNTIF(C:C,C187)</f>
        <v>504</v>
      </c>
      <c r="N187" s="22">
        <v>0</v>
      </c>
      <c r="O187" s="28">
        <v>0.5</v>
      </c>
      <c r="P187" s="28">
        <f>INT(RIGHT(O187,1))</f>
        <v>5</v>
      </c>
      <c r="Q187">
        <f>SUMIF(P:P,P187,N:N)</f>
        <v>0</v>
      </c>
      <c r="R187">
        <f>COUNTIF(P:P,P187)</f>
        <v>444</v>
      </c>
      <c r="AR187" s="22">
        <v>0</v>
      </c>
      <c r="AS187" s="28">
        <v>0.5</v>
      </c>
      <c r="AT187" s="28">
        <f>INT(RIGHT(AS187,1))</f>
        <v>5</v>
      </c>
      <c r="AU187">
        <f>SUMIF(AT:AT,AT187,AR:AR)</f>
        <v>0</v>
      </c>
      <c r="AV187">
        <f>COUNTIF(AT:AT,AT187)</f>
        <v>504</v>
      </c>
    </row>
    <row r="188" spans="1:48">
      <c r="A188" s="22">
        <v>0</v>
      </c>
      <c r="B188" s="28">
        <v>0.5</v>
      </c>
      <c r="C188" s="28">
        <f>INT(RIGHT(B188,1))</f>
        <v>5</v>
      </c>
      <c r="D188">
        <f>SUMIF(C:C,C188,A:A)</f>
        <v>0</v>
      </c>
      <c r="E188">
        <f>COUNTIF(C:C,C188)</f>
        <v>504</v>
      </c>
      <c r="N188" s="22">
        <v>0</v>
      </c>
      <c r="O188" s="28">
        <v>0.5</v>
      </c>
      <c r="P188" s="28">
        <f>INT(RIGHT(O188,1))</f>
        <v>5</v>
      </c>
      <c r="Q188">
        <f>SUMIF(P:P,P188,N:N)</f>
        <v>0</v>
      </c>
      <c r="R188">
        <f>COUNTIF(P:P,P188)</f>
        <v>444</v>
      </c>
      <c r="AR188" s="22">
        <v>0</v>
      </c>
      <c r="AS188" s="28">
        <v>0.5</v>
      </c>
      <c r="AT188" s="28">
        <f>INT(RIGHT(AS188,1))</f>
        <v>5</v>
      </c>
      <c r="AU188">
        <f>SUMIF(AT:AT,AT188,AR:AR)</f>
        <v>0</v>
      </c>
      <c r="AV188">
        <f>COUNTIF(AT:AT,AT188)</f>
        <v>504</v>
      </c>
    </row>
    <row r="189" spans="1:48">
      <c r="A189" s="22">
        <v>0</v>
      </c>
      <c r="B189" s="28">
        <v>0.5</v>
      </c>
      <c r="C189" s="28">
        <f>INT(RIGHT(B189,1))</f>
        <v>5</v>
      </c>
      <c r="D189">
        <f>SUMIF(C:C,C189,A:A)</f>
        <v>0</v>
      </c>
      <c r="E189">
        <f>COUNTIF(C:C,C189)</f>
        <v>504</v>
      </c>
      <c r="N189" s="22">
        <v>0</v>
      </c>
      <c r="O189" s="28">
        <v>0.5</v>
      </c>
      <c r="P189" s="28">
        <f>INT(RIGHT(O189,1))</f>
        <v>5</v>
      </c>
      <c r="Q189">
        <f>SUMIF(P:P,P189,N:N)</f>
        <v>0</v>
      </c>
      <c r="R189">
        <f>COUNTIF(P:P,P189)</f>
        <v>444</v>
      </c>
      <c r="AR189" s="22">
        <v>0</v>
      </c>
      <c r="AS189" s="28">
        <v>0.5</v>
      </c>
      <c r="AT189" s="28">
        <f>INT(RIGHT(AS189,1))</f>
        <v>5</v>
      </c>
      <c r="AU189">
        <f>SUMIF(AT:AT,AT189,AR:AR)</f>
        <v>0</v>
      </c>
      <c r="AV189">
        <f>COUNTIF(AT:AT,AT189)</f>
        <v>504</v>
      </c>
    </row>
    <row r="190" spans="1:48">
      <c r="A190" s="22">
        <v>0</v>
      </c>
      <c r="B190" s="28">
        <v>0.5</v>
      </c>
      <c r="C190" s="28">
        <f>INT(RIGHT(B190,1))</f>
        <v>5</v>
      </c>
      <c r="D190">
        <f>SUMIF(C:C,C190,A:A)</f>
        <v>0</v>
      </c>
      <c r="E190">
        <f>COUNTIF(C:C,C190)</f>
        <v>504</v>
      </c>
      <c r="N190" s="22">
        <v>0</v>
      </c>
      <c r="O190" s="28">
        <v>0.5</v>
      </c>
      <c r="P190" s="28">
        <f>INT(RIGHT(O190,1))</f>
        <v>5</v>
      </c>
      <c r="Q190">
        <f>SUMIF(P:P,P190,N:N)</f>
        <v>0</v>
      </c>
      <c r="R190">
        <f>COUNTIF(P:P,P190)</f>
        <v>444</v>
      </c>
      <c r="AR190" s="22">
        <v>0</v>
      </c>
      <c r="AS190" s="28">
        <v>0.5</v>
      </c>
      <c r="AT190" s="28">
        <f>INT(RIGHT(AS190,1))</f>
        <v>5</v>
      </c>
      <c r="AU190">
        <f>SUMIF(AT:AT,AT190,AR:AR)</f>
        <v>0</v>
      </c>
      <c r="AV190">
        <f>COUNTIF(AT:AT,AT190)</f>
        <v>504</v>
      </c>
    </row>
    <row r="191" spans="1:48">
      <c r="A191" s="22">
        <v>0</v>
      </c>
      <c r="B191" s="28">
        <v>0.5</v>
      </c>
      <c r="C191" s="28">
        <f>INT(RIGHT(B191,1))</f>
        <v>5</v>
      </c>
      <c r="D191">
        <f>SUMIF(C:C,C191,A:A)</f>
        <v>0</v>
      </c>
      <c r="E191">
        <f>COUNTIF(C:C,C191)</f>
        <v>504</v>
      </c>
      <c r="N191" s="22">
        <v>0</v>
      </c>
      <c r="O191" s="28">
        <v>0.5</v>
      </c>
      <c r="P191" s="28">
        <f>INT(RIGHT(O191,1))</f>
        <v>5</v>
      </c>
      <c r="Q191">
        <f>SUMIF(P:P,P191,N:N)</f>
        <v>0</v>
      </c>
      <c r="R191">
        <f>COUNTIF(P:P,P191)</f>
        <v>444</v>
      </c>
      <c r="AR191" s="22">
        <v>0</v>
      </c>
      <c r="AS191" s="28">
        <v>0.5</v>
      </c>
      <c r="AT191" s="28">
        <f>INT(RIGHT(AS191,1))</f>
        <v>5</v>
      </c>
      <c r="AU191">
        <f>SUMIF(AT:AT,AT191,AR:AR)</f>
        <v>0</v>
      </c>
      <c r="AV191">
        <f>COUNTIF(AT:AT,AT191)</f>
        <v>504</v>
      </c>
    </row>
    <row r="192" spans="1:48">
      <c r="A192" s="22">
        <v>0</v>
      </c>
      <c r="B192" s="28">
        <v>0.5</v>
      </c>
      <c r="C192" s="28">
        <f>INT(RIGHT(B192,1))</f>
        <v>5</v>
      </c>
      <c r="D192">
        <f>SUMIF(C:C,C192,A:A)</f>
        <v>0</v>
      </c>
      <c r="E192">
        <f>COUNTIF(C:C,C192)</f>
        <v>504</v>
      </c>
      <c r="N192" s="22">
        <v>0</v>
      </c>
      <c r="O192" s="28">
        <v>0.5</v>
      </c>
      <c r="P192" s="28">
        <f>INT(RIGHT(O192,1))</f>
        <v>5</v>
      </c>
      <c r="Q192">
        <f>SUMIF(P:P,P192,N:N)</f>
        <v>0</v>
      </c>
      <c r="R192">
        <f>COUNTIF(P:P,P192)</f>
        <v>444</v>
      </c>
      <c r="AR192" s="22">
        <v>0</v>
      </c>
      <c r="AS192" s="28">
        <v>0.5</v>
      </c>
      <c r="AT192" s="28">
        <f>INT(RIGHT(AS192,1))</f>
        <v>5</v>
      </c>
      <c r="AU192">
        <f>SUMIF(AT:AT,AT192,AR:AR)</f>
        <v>0</v>
      </c>
      <c r="AV192">
        <f>COUNTIF(AT:AT,AT192)</f>
        <v>504</v>
      </c>
    </row>
    <row r="193" spans="1:48">
      <c r="A193" s="22">
        <v>0</v>
      </c>
      <c r="B193" s="28">
        <v>0.5</v>
      </c>
      <c r="C193" s="28">
        <f>INT(RIGHT(B193,1))</f>
        <v>5</v>
      </c>
      <c r="D193">
        <f>SUMIF(C:C,C193,A:A)</f>
        <v>0</v>
      </c>
      <c r="E193">
        <f>COUNTIF(C:C,C193)</f>
        <v>504</v>
      </c>
      <c r="N193" s="22">
        <v>0</v>
      </c>
      <c r="O193" s="28">
        <v>0.5</v>
      </c>
      <c r="P193" s="28">
        <f>INT(RIGHT(O193,1))</f>
        <v>5</v>
      </c>
      <c r="Q193">
        <f>SUMIF(P:P,P193,N:N)</f>
        <v>0</v>
      </c>
      <c r="R193">
        <f>COUNTIF(P:P,P193)</f>
        <v>444</v>
      </c>
      <c r="AR193" s="22">
        <v>0</v>
      </c>
      <c r="AS193" s="28">
        <v>0.5</v>
      </c>
      <c r="AT193" s="28">
        <f>INT(RIGHT(AS193,1))</f>
        <v>5</v>
      </c>
      <c r="AU193">
        <f>SUMIF(AT:AT,AT193,AR:AR)</f>
        <v>0</v>
      </c>
      <c r="AV193">
        <f>COUNTIF(AT:AT,AT193)</f>
        <v>504</v>
      </c>
    </row>
    <row r="194" spans="1:48">
      <c r="A194" s="22">
        <v>0</v>
      </c>
      <c r="B194" s="28">
        <v>0.5</v>
      </c>
      <c r="C194" s="28">
        <f>INT(RIGHT(B194,1))</f>
        <v>5</v>
      </c>
      <c r="D194">
        <f>SUMIF(C:C,C194,A:A)</f>
        <v>0</v>
      </c>
      <c r="E194">
        <f>COUNTIF(C:C,C194)</f>
        <v>504</v>
      </c>
      <c r="N194" s="22">
        <v>0</v>
      </c>
      <c r="O194" s="28">
        <v>0.5</v>
      </c>
      <c r="P194" s="28">
        <f>INT(RIGHT(O194,1))</f>
        <v>5</v>
      </c>
      <c r="Q194">
        <f>SUMIF(P:P,P194,N:N)</f>
        <v>0</v>
      </c>
      <c r="R194">
        <f>COUNTIF(P:P,P194)</f>
        <v>444</v>
      </c>
      <c r="AR194" s="22">
        <v>0</v>
      </c>
      <c r="AS194" s="28">
        <v>0.5</v>
      </c>
      <c r="AT194" s="28">
        <f>INT(RIGHT(AS194,1))</f>
        <v>5</v>
      </c>
      <c r="AU194">
        <f>SUMIF(AT:AT,AT194,AR:AR)</f>
        <v>0</v>
      </c>
      <c r="AV194">
        <f>COUNTIF(AT:AT,AT194)</f>
        <v>504</v>
      </c>
    </row>
    <row r="195" spans="1:48">
      <c r="A195" s="22">
        <v>0</v>
      </c>
      <c r="B195" s="28">
        <v>0.5</v>
      </c>
      <c r="C195" s="28">
        <f>INT(RIGHT(B195,1))</f>
        <v>5</v>
      </c>
      <c r="D195">
        <f>SUMIF(C:C,C195,A:A)</f>
        <v>0</v>
      </c>
      <c r="E195">
        <f>COUNTIF(C:C,C195)</f>
        <v>504</v>
      </c>
      <c r="N195" s="22">
        <v>0</v>
      </c>
      <c r="O195" s="28">
        <v>0.5</v>
      </c>
      <c r="P195" s="28">
        <f>INT(RIGHT(O195,1))</f>
        <v>5</v>
      </c>
      <c r="Q195">
        <f>SUMIF(P:P,P195,N:N)</f>
        <v>0</v>
      </c>
      <c r="R195">
        <f>COUNTIF(P:P,P195)</f>
        <v>444</v>
      </c>
      <c r="AR195" s="22">
        <v>0</v>
      </c>
      <c r="AS195" s="28">
        <v>0.5</v>
      </c>
      <c r="AT195" s="28">
        <f>INT(RIGHT(AS195,1))</f>
        <v>5</v>
      </c>
      <c r="AU195">
        <f>SUMIF(AT:AT,AT195,AR:AR)</f>
        <v>0</v>
      </c>
      <c r="AV195">
        <f>COUNTIF(AT:AT,AT195)</f>
        <v>504</v>
      </c>
    </row>
    <row r="196" spans="1:48">
      <c r="A196" s="22">
        <v>0</v>
      </c>
      <c r="B196" s="28">
        <v>0.5</v>
      </c>
      <c r="C196" s="28">
        <f>INT(RIGHT(B196,1))</f>
        <v>5</v>
      </c>
      <c r="D196">
        <f>SUMIF(C:C,C196,A:A)</f>
        <v>0</v>
      </c>
      <c r="E196">
        <f>COUNTIF(C:C,C196)</f>
        <v>504</v>
      </c>
      <c r="N196" s="22">
        <v>0</v>
      </c>
      <c r="O196" s="28">
        <v>0.5</v>
      </c>
      <c r="P196" s="28">
        <f>INT(RIGHT(O196,1))</f>
        <v>5</v>
      </c>
      <c r="Q196">
        <f>SUMIF(P:P,P196,N:N)</f>
        <v>0</v>
      </c>
      <c r="R196">
        <f>COUNTIF(P:P,P196)</f>
        <v>444</v>
      </c>
      <c r="AR196" s="22">
        <v>0</v>
      </c>
      <c r="AS196" s="28">
        <v>0.5</v>
      </c>
      <c r="AT196" s="28">
        <f>INT(RIGHT(AS196,1))</f>
        <v>5</v>
      </c>
      <c r="AU196">
        <f>SUMIF(AT:AT,AT196,AR:AR)</f>
        <v>0</v>
      </c>
      <c r="AV196">
        <f>COUNTIF(AT:AT,AT196)</f>
        <v>504</v>
      </c>
    </row>
    <row r="197" spans="1:48">
      <c r="A197" s="22">
        <v>0</v>
      </c>
      <c r="B197" s="28">
        <v>0.5</v>
      </c>
      <c r="C197" s="28">
        <f>INT(RIGHT(B197,1))</f>
        <v>5</v>
      </c>
      <c r="D197">
        <f>SUMIF(C:C,C197,A:A)</f>
        <v>0</v>
      </c>
      <c r="E197">
        <f>COUNTIF(C:C,C197)</f>
        <v>504</v>
      </c>
      <c r="N197" s="22">
        <v>0</v>
      </c>
      <c r="O197" s="28">
        <v>0.5</v>
      </c>
      <c r="P197" s="28">
        <f>INT(RIGHT(O197,1))</f>
        <v>5</v>
      </c>
      <c r="Q197">
        <f>SUMIF(P:P,P197,N:N)</f>
        <v>0</v>
      </c>
      <c r="R197">
        <f>COUNTIF(P:P,P197)</f>
        <v>444</v>
      </c>
      <c r="AR197" s="22">
        <v>0</v>
      </c>
      <c r="AS197" s="28">
        <v>0.5</v>
      </c>
      <c r="AT197" s="28">
        <f>INT(RIGHT(AS197,1))</f>
        <v>5</v>
      </c>
      <c r="AU197">
        <f>SUMIF(AT:AT,AT197,AR:AR)</f>
        <v>0</v>
      </c>
      <c r="AV197">
        <f>COUNTIF(AT:AT,AT197)</f>
        <v>504</v>
      </c>
    </row>
    <row r="198" spans="1:48">
      <c r="A198" s="22">
        <v>0</v>
      </c>
      <c r="B198" s="28">
        <v>0.5</v>
      </c>
      <c r="C198" s="28">
        <f>INT(RIGHT(B198,1))</f>
        <v>5</v>
      </c>
      <c r="D198">
        <f>SUMIF(C:C,C198,A:A)</f>
        <v>0</v>
      </c>
      <c r="E198">
        <f>COUNTIF(C:C,C198)</f>
        <v>504</v>
      </c>
      <c r="N198" s="22">
        <v>0</v>
      </c>
      <c r="O198" s="28">
        <v>0.5</v>
      </c>
      <c r="P198" s="28">
        <f>INT(RIGHT(O198,1))</f>
        <v>5</v>
      </c>
      <c r="Q198">
        <f>SUMIF(P:P,P198,N:N)</f>
        <v>0</v>
      </c>
      <c r="R198">
        <f>COUNTIF(P:P,P198)</f>
        <v>444</v>
      </c>
      <c r="AR198" s="22">
        <v>0</v>
      </c>
      <c r="AS198" s="28">
        <v>0.5</v>
      </c>
      <c r="AT198" s="28">
        <f>INT(RIGHT(AS198,1))</f>
        <v>5</v>
      </c>
      <c r="AU198">
        <f>SUMIF(AT:AT,AT198,AR:AR)</f>
        <v>0</v>
      </c>
      <c r="AV198">
        <f>COUNTIF(AT:AT,AT198)</f>
        <v>504</v>
      </c>
    </row>
    <row r="199" spans="1:48">
      <c r="A199" s="22">
        <v>0</v>
      </c>
      <c r="B199" s="28">
        <v>0.5</v>
      </c>
      <c r="C199" s="28">
        <f>INT(RIGHT(B199,1))</f>
        <v>5</v>
      </c>
      <c r="D199">
        <f>SUMIF(C:C,C199,A:A)</f>
        <v>0</v>
      </c>
      <c r="E199">
        <f>COUNTIF(C:C,C199)</f>
        <v>504</v>
      </c>
      <c r="N199" s="22">
        <v>0</v>
      </c>
      <c r="O199" s="28">
        <v>0.5</v>
      </c>
      <c r="P199" s="28">
        <f>INT(RIGHT(O199,1))</f>
        <v>5</v>
      </c>
      <c r="Q199">
        <f>SUMIF(P:P,P199,N:N)</f>
        <v>0</v>
      </c>
      <c r="R199">
        <f>COUNTIF(P:P,P199)</f>
        <v>444</v>
      </c>
      <c r="AR199" s="22">
        <v>0</v>
      </c>
      <c r="AS199" s="28">
        <v>0.5</v>
      </c>
      <c r="AT199" s="28">
        <f>INT(RIGHT(AS199,1))</f>
        <v>5</v>
      </c>
      <c r="AU199">
        <f>SUMIF(AT:AT,AT199,AR:AR)</f>
        <v>0</v>
      </c>
      <c r="AV199">
        <f>COUNTIF(AT:AT,AT199)</f>
        <v>504</v>
      </c>
    </row>
    <row r="200" spans="1:48">
      <c r="A200" s="22">
        <v>0</v>
      </c>
      <c r="B200" s="28">
        <v>0.5</v>
      </c>
      <c r="C200" s="28">
        <f>INT(RIGHT(B200,1))</f>
        <v>5</v>
      </c>
      <c r="D200">
        <f>SUMIF(C:C,C200,A:A)</f>
        <v>0</v>
      </c>
      <c r="E200">
        <f>COUNTIF(C:C,C200)</f>
        <v>504</v>
      </c>
      <c r="N200" s="22">
        <v>0</v>
      </c>
      <c r="O200" s="28">
        <v>0.5</v>
      </c>
      <c r="P200" s="28">
        <f>INT(RIGHT(O200,1))</f>
        <v>5</v>
      </c>
      <c r="Q200">
        <f>SUMIF(P:P,P200,N:N)</f>
        <v>0</v>
      </c>
      <c r="R200">
        <f>COUNTIF(P:P,P200)</f>
        <v>444</v>
      </c>
      <c r="AR200" s="22">
        <v>0</v>
      </c>
      <c r="AS200" s="28">
        <v>0.5</v>
      </c>
      <c r="AT200" s="28">
        <f>INT(RIGHT(AS200,1))</f>
        <v>5</v>
      </c>
      <c r="AU200">
        <f>SUMIF(AT:AT,AT200,AR:AR)</f>
        <v>0</v>
      </c>
      <c r="AV200">
        <f>COUNTIF(AT:AT,AT200)</f>
        <v>504</v>
      </c>
    </row>
    <row r="201" spans="1:48">
      <c r="A201" s="22">
        <v>0</v>
      </c>
      <c r="B201" s="28">
        <v>0.5</v>
      </c>
      <c r="C201" s="28">
        <f>INT(RIGHT(B201,1))</f>
        <v>5</v>
      </c>
      <c r="D201">
        <f>SUMIF(C:C,C201,A:A)</f>
        <v>0</v>
      </c>
      <c r="E201">
        <f>COUNTIF(C:C,C201)</f>
        <v>504</v>
      </c>
      <c r="N201" s="22">
        <v>0</v>
      </c>
      <c r="O201" s="28">
        <v>0.5</v>
      </c>
      <c r="P201" s="28">
        <f>INT(RIGHT(O201,1))</f>
        <v>5</v>
      </c>
      <c r="Q201">
        <f>SUMIF(P:P,P201,N:N)</f>
        <v>0</v>
      </c>
      <c r="R201">
        <f>COUNTIF(P:P,P201)</f>
        <v>444</v>
      </c>
      <c r="AR201" s="22">
        <v>0</v>
      </c>
      <c r="AS201" s="28">
        <v>0.5</v>
      </c>
      <c r="AT201" s="28">
        <f>INT(RIGHT(AS201,1))</f>
        <v>5</v>
      </c>
      <c r="AU201">
        <f>SUMIF(AT:AT,AT201,AR:AR)</f>
        <v>0</v>
      </c>
      <c r="AV201">
        <f>COUNTIF(AT:AT,AT201)</f>
        <v>504</v>
      </c>
    </row>
    <row r="202" spans="1:48">
      <c r="A202" s="22">
        <v>0</v>
      </c>
      <c r="B202" s="28">
        <v>0.5</v>
      </c>
      <c r="C202" s="28">
        <f>INT(RIGHT(B202,1))</f>
        <v>5</v>
      </c>
      <c r="D202">
        <f>SUMIF(C:C,C202,A:A)</f>
        <v>0</v>
      </c>
      <c r="E202">
        <f>COUNTIF(C:C,C202)</f>
        <v>504</v>
      </c>
      <c r="N202" s="22">
        <v>0</v>
      </c>
      <c r="O202" s="28">
        <v>0.5</v>
      </c>
      <c r="P202" s="28">
        <f>INT(RIGHT(O202,1))</f>
        <v>5</v>
      </c>
      <c r="Q202">
        <f>SUMIF(P:P,P202,N:N)</f>
        <v>0</v>
      </c>
      <c r="R202">
        <f>COUNTIF(P:P,P202)</f>
        <v>444</v>
      </c>
      <c r="AR202" s="22">
        <v>0</v>
      </c>
      <c r="AS202" s="28">
        <v>0.5</v>
      </c>
      <c r="AT202" s="28">
        <f>INT(RIGHT(AS202,1))</f>
        <v>5</v>
      </c>
      <c r="AU202">
        <f>SUMIF(AT:AT,AT202,AR:AR)</f>
        <v>0</v>
      </c>
      <c r="AV202">
        <f>COUNTIF(AT:AT,AT202)</f>
        <v>504</v>
      </c>
    </row>
    <row r="203" spans="1:48">
      <c r="A203" s="22">
        <v>0</v>
      </c>
      <c r="B203" s="28">
        <v>0.5</v>
      </c>
      <c r="C203" s="28">
        <f>INT(RIGHT(B203,1))</f>
        <v>5</v>
      </c>
      <c r="D203">
        <f>SUMIF(C:C,C203,A:A)</f>
        <v>0</v>
      </c>
      <c r="E203">
        <f>COUNTIF(C:C,C203)</f>
        <v>504</v>
      </c>
      <c r="N203" s="22">
        <v>0</v>
      </c>
      <c r="O203" s="28">
        <v>0.5</v>
      </c>
      <c r="P203" s="28">
        <f>INT(RIGHT(O203,1))</f>
        <v>5</v>
      </c>
      <c r="Q203">
        <f>SUMIF(P:P,P203,N:N)</f>
        <v>0</v>
      </c>
      <c r="R203">
        <f>COUNTIF(P:P,P203)</f>
        <v>444</v>
      </c>
      <c r="AR203" s="22">
        <v>0</v>
      </c>
      <c r="AS203" s="28">
        <v>0.5</v>
      </c>
      <c r="AT203" s="28">
        <f>INT(RIGHT(AS203,1))</f>
        <v>5</v>
      </c>
      <c r="AU203">
        <f>SUMIF(AT:AT,AT203,AR:AR)</f>
        <v>0</v>
      </c>
      <c r="AV203">
        <f>COUNTIF(AT:AT,AT203)</f>
        <v>504</v>
      </c>
    </row>
    <row r="204" spans="1:48">
      <c r="A204" s="22">
        <v>0</v>
      </c>
      <c r="B204" s="28">
        <v>0.5</v>
      </c>
      <c r="C204" s="28">
        <f>INT(RIGHT(B204,1))</f>
        <v>5</v>
      </c>
      <c r="D204">
        <f>SUMIF(C:C,C204,A:A)</f>
        <v>0</v>
      </c>
      <c r="E204">
        <f>COUNTIF(C:C,C204)</f>
        <v>504</v>
      </c>
      <c r="N204" s="22">
        <v>0</v>
      </c>
      <c r="O204" s="28">
        <v>0.5</v>
      </c>
      <c r="P204" s="28">
        <f>INT(RIGHT(O204,1))</f>
        <v>5</v>
      </c>
      <c r="Q204">
        <f>SUMIF(P:P,P204,N:N)</f>
        <v>0</v>
      </c>
      <c r="R204">
        <f>COUNTIF(P:P,P204)</f>
        <v>444</v>
      </c>
      <c r="AR204" s="22">
        <v>0</v>
      </c>
      <c r="AS204" s="28">
        <v>0.5</v>
      </c>
      <c r="AT204" s="28">
        <f>INT(RIGHT(AS204,1))</f>
        <v>5</v>
      </c>
      <c r="AU204">
        <f>SUMIF(AT:AT,AT204,AR:AR)</f>
        <v>0</v>
      </c>
      <c r="AV204">
        <f>COUNTIF(AT:AT,AT204)</f>
        <v>504</v>
      </c>
    </row>
    <row r="205" spans="1:48">
      <c r="A205" s="22">
        <v>0</v>
      </c>
      <c r="B205" s="28">
        <v>0.5</v>
      </c>
      <c r="C205" s="28">
        <f>INT(RIGHT(B205,1))</f>
        <v>5</v>
      </c>
      <c r="D205">
        <f>SUMIF(C:C,C205,A:A)</f>
        <v>0</v>
      </c>
      <c r="E205">
        <f>COUNTIF(C:C,C205)</f>
        <v>504</v>
      </c>
      <c r="N205" s="22">
        <v>0</v>
      </c>
      <c r="O205" s="28">
        <v>0.5</v>
      </c>
      <c r="P205" s="28">
        <f>INT(RIGHT(O205,1))</f>
        <v>5</v>
      </c>
      <c r="Q205">
        <f>SUMIF(P:P,P205,N:N)</f>
        <v>0</v>
      </c>
      <c r="R205">
        <f>COUNTIF(P:P,P205)</f>
        <v>444</v>
      </c>
      <c r="AR205" s="22">
        <v>0</v>
      </c>
      <c r="AS205" s="28">
        <v>0.5</v>
      </c>
      <c r="AT205" s="28">
        <f>INT(RIGHT(AS205,1))</f>
        <v>5</v>
      </c>
      <c r="AU205">
        <f>SUMIF(AT:AT,AT205,AR:AR)</f>
        <v>0</v>
      </c>
      <c r="AV205">
        <f>COUNTIF(AT:AT,AT205)</f>
        <v>504</v>
      </c>
    </row>
    <row r="206" spans="1:48">
      <c r="A206" s="22">
        <v>0</v>
      </c>
      <c r="B206" s="28">
        <v>0.5</v>
      </c>
      <c r="C206" s="28">
        <f>INT(RIGHT(B206,1))</f>
        <v>5</v>
      </c>
      <c r="D206">
        <f>SUMIF(C:C,C206,A:A)</f>
        <v>0</v>
      </c>
      <c r="E206">
        <f>COUNTIF(C:C,C206)</f>
        <v>504</v>
      </c>
      <c r="N206" s="22">
        <v>0</v>
      </c>
      <c r="O206" s="28">
        <v>0.5</v>
      </c>
      <c r="P206" s="28">
        <f>INT(RIGHT(O206,1))</f>
        <v>5</v>
      </c>
      <c r="Q206">
        <f>SUMIF(P:P,P206,N:N)</f>
        <v>0</v>
      </c>
      <c r="R206">
        <f>COUNTIF(P:P,P206)</f>
        <v>444</v>
      </c>
      <c r="AR206" s="22">
        <v>0</v>
      </c>
      <c r="AS206" s="28">
        <v>0.5</v>
      </c>
      <c r="AT206" s="28">
        <f>INT(RIGHT(AS206,1))</f>
        <v>5</v>
      </c>
      <c r="AU206">
        <f>SUMIF(AT:AT,AT206,AR:AR)</f>
        <v>0</v>
      </c>
      <c r="AV206">
        <f>COUNTIF(AT:AT,AT206)</f>
        <v>504</v>
      </c>
    </row>
    <row r="207" spans="1:48">
      <c r="A207" s="22">
        <v>0</v>
      </c>
      <c r="B207" s="28">
        <v>0.5</v>
      </c>
      <c r="C207" s="28">
        <f>INT(RIGHT(B207,1))</f>
        <v>5</v>
      </c>
      <c r="D207">
        <f>SUMIF(C:C,C207,A:A)</f>
        <v>0</v>
      </c>
      <c r="E207">
        <f>COUNTIF(C:C,C207)</f>
        <v>504</v>
      </c>
      <c r="N207" s="22">
        <v>0</v>
      </c>
      <c r="O207" s="28">
        <v>0.5</v>
      </c>
      <c r="P207" s="28">
        <f>INT(RIGHT(O207,1))</f>
        <v>5</v>
      </c>
      <c r="Q207">
        <f>SUMIF(P:P,P207,N:N)</f>
        <v>0</v>
      </c>
      <c r="R207">
        <f>COUNTIF(P:P,P207)</f>
        <v>444</v>
      </c>
      <c r="AR207" s="22">
        <v>0</v>
      </c>
      <c r="AS207" s="28">
        <v>0.5</v>
      </c>
      <c r="AT207" s="28">
        <f>INT(RIGHT(AS207,1))</f>
        <v>5</v>
      </c>
      <c r="AU207">
        <f>SUMIF(AT:AT,AT207,AR:AR)</f>
        <v>0</v>
      </c>
      <c r="AV207">
        <f>COUNTIF(AT:AT,AT207)</f>
        <v>504</v>
      </c>
    </row>
    <row r="208" spans="1:48">
      <c r="A208" s="22">
        <v>0</v>
      </c>
      <c r="B208" s="28">
        <v>0.5</v>
      </c>
      <c r="C208" s="28">
        <f>INT(RIGHT(B208,1))</f>
        <v>5</v>
      </c>
      <c r="D208">
        <f>SUMIF(C:C,C208,A:A)</f>
        <v>0</v>
      </c>
      <c r="E208">
        <f>COUNTIF(C:C,C208)</f>
        <v>504</v>
      </c>
      <c r="N208" s="22">
        <v>0</v>
      </c>
      <c r="O208" s="28">
        <v>0.5</v>
      </c>
      <c r="P208" s="28">
        <f>INT(RIGHT(O208,1))</f>
        <v>5</v>
      </c>
      <c r="Q208">
        <f>SUMIF(P:P,P208,N:N)</f>
        <v>0</v>
      </c>
      <c r="R208">
        <f>COUNTIF(P:P,P208)</f>
        <v>444</v>
      </c>
      <c r="AR208" s="22">
        <v>0</v>
      </c>
      <c r="AS208" s="28">
        <v>0.5</v>
      </c>
      <c r="AT208" s="28">
        <f>INT(RIGHT(AS208,1))</f>
        <v>5</v>
      </c>
      <c r="AU208">
        <f>SUMIF(AT:AT,AT208,AR:AR)</f>
        <v>0</v>
      </c>
      <c r="AV208">
        <f>COUNTIF(AT:AT,AT208)</f>
        <v>504</v>
      </c>
    </row>
    <row r="209" spans="1:48">
      <c r="A209" s="22">
        <v>0</v>
      </c>
      <c r="B209" s="28">
        <v>0.5</v>
      </c>
      <c r="C209" s="28">
        <f>INT(RIGHT(B209,1))</f>
        <v>5</v>
      </c>
      <c r="D209">
        <f>SUMIF(C:C,C209,A:A)</f>
        <v>0</v>
      </c>
      <c r="E209">
        <f>COUNTIF(C:C,C209)</f>
        <v>504</v>
      </c>
      <c r="N209" s="22">
        <v>0</v>
      </c>
      <c r="O209" s="28">
        <v>0.5</v>
      </c>
      <c r="P209" s="28">
        <f>INT(RIGHT(O209,1))</f>
        <v>5</v>
      </c>
      <c r="Q209">
        <f>SUMIF(P:P,P209,N:N)</f>
        <v>0</v>
      </c>
      <c r="R209">
        <f>COUNTIF(P:P,P209)</f>
        <v>444</v>
      </c>
      <c r="AR209" s="22">
        <v>0</v>
      </c>
      <c r="AS209" s="28">
        <v>0.5</v>
      </c>
      <c r="AT209" s="28">
        <f>INT(RIGHT(AS209,1))</f>
        <v>5</v>
      </c>
      <c r="AU209">
        <f>SUMIF(AT:AT,AT209,AR:AR)</f>
        <v>0</v>
      </c>
      <c r="AV209">
        <f>COUNTIF(AT:AT,AT209)</f>
        <v>504</v>
      </c>
    </row>
    <row r="210" spans="1:48">
      <c r="A210" s="22">
        <v>0</v>
      </c>
      <c r="B210" s="28">
        <v>0.5</v>
      </c>
      <c r="C210" s="28">
        <f>INT(RIGHT(B210,1))</f>
        <v>5</v>
      </c>
      <c r="D210">
        <f>SUMIF(C:C,C210,A:A)</f>
        <v>0</v>
      </c>
      <c r="E210">
        <f>COUNTIF(C:C,C210)</f>
        <v>504</v>
      </c>
      <c r="N210" s="22">
        <v>0</v>
      </c>
      <c r="O210" s="28">
        <v>0.5</v>
      </c>
      <c r="P210" s="28">
        <f>INT(RIGHT(O210,1))</f>
        <v>5</v>
      </c>
      <c r="Q210">
        <f>SUMIF(P:P,P210,N:N)</f>
        <v>0</v>
      </c>
      <c r="R210">
        <f>COUNTIF(P:P,P210)</f>
        <v>444</v>
      </c>
      <c r="AR210" s="22">
        <v>0</v>
      </c>
      <c r="AS210" s="28">
        <v>0.5</v>
      </c>
      <c r="AT210" s="28">
        <f>INT(RIGHT(AS210,1))</f>
        <v>5</v>
      </c>
      <c r="AU210">
        <f>SUMIF(AT:AT,AT210,AR:AR)</f>
        <v>0</v>
      </c>
      <c r="AV210">
        <f>COUNTIF(AT:AT,AT210)</f>
        <v>504</v>
      </c>
    </row>
    <row r="211" spans="1:48">
      <c r="A211" s="22">
        <v>0</v>
      </c>
      <c r="B211" s="28">
        <v>0.5</v>
      </c>
      <c r="C211" s="28">
        <f>INT(RIGHT(B211,1))</f>
        <v>5</v>
      </c>
      <c r="D211">
        <f>SUMIF(C:C,C211,A:A)</f>
        <v>0</v>
      </c>
      <c r="E211">
        <f>COUNTIF(C:C,C211)</f>
        <v>504</v>
      </c>
      <c r="N211" s="22">
        <v>0</v>
      </c>
      <c r="O211" s="28">
        <v>0.5</v>
      </c>
      <c r="P211" s="28">
        <f>INT(RIGHT(O211,1))</f>
        <v>5</v>
      </c>
      <c r="Q211">
        <f>SUMIF(P:P,P211,N:N)</f>
        <v>0</v>
      </c>
      <c r="R211">
        <f>COUNTIF(P:P,P211)</f>
        <v>444</v>
      </c>
      <c r="AR211" s="22">
        <v>0</v>
      </c>
      <c r="AS211" s="28">
        <v>0.5</v>
      </c>
      <c r="AT211" s="28">
        <f>INT(RIGHT(AS211,1))</f>
        <v>5</v>
      </c>
      <c r="AU211">
        <f>SUMIF(AT:AT,AT211,AR:AR)</f>
        <v>0</v>
      </c>
      <c r="AV211">
        <f>COUNTIF(AT:AT,AT211)</f>
        <v>504</v>
      </c>
    </row>
    <row r="212" spans="1:48">
      <c r="A212" s="22">
        <v>0</v>
      </c>
      <c r="B212" s="28">
        <v>0.5</v>
      </c>
      <c r="C212" s="28">
        <f>INT(RIGHT(B212,1))</f>
        <v>5</v>
      </c>
      <c r="D212">
        <f>SUMIF(C:C,C212,A:A)</f>
        <v>0</v>
      </c>
      <c r="E212">
        <f>COUNTIF(C:C,C212)</f>
        <v>504</v>
      </c>
      <c r="N212" s="22">
        <v>0</v>
      </c>
      <c r="O212" s="28">
        <v>0.5</v>
      </c>
      <c r="P212" s="28">
        <f>INT(RIGHT(O212,1))</f>
        <v>5</v>
      </c>
      <c r="Q212">
        <f>SUMIF(P:P,P212,N:N)</f>
        <v>0</v>
      </c>
      <c r="R212">
        <f>COUNTIF(P:P,P212)</f>
        <v>444</v>
      </c>
      <c r="AR212" s="22">
        <v>0</v>
      </c>
      <c r="AS212" s="28">
        <v>0.5</v>
      </c>
      <c r="AT212" s="28">
        <f>INT(RIGHT(AS212,1))</f>
        <v>5</v>
      </c>
      <c r="AU212">
        <f>SUMIF(AT:AT,AT212,AR:AR)</f>
        <v>0</v>
      </c>
      <c r="AV212">
        <f>COUNTIF(AT:AT,AT212)</f>
        <v>504</v>
      </c>
    </row>
    <row r="213" spans="1:48">
      <c r="A213" s="22">
        <v>0</v>
      </c>
      <c r="B213" s="28">
        <v>0.5</v>
      </c>
      <c r="C213" s="28">
        <f>INT(RIGHT(B213,1))</f>
        <v>5</v>
      </c>
      <c r="D213">
        <f>SUMIF(C:C,C213,A:A)</f>
        <v>0</v>
      </c>
      <c r="E213">
        <f>COUNTIF(C:C,C213)</f>
        <v>504</v>
      </c>
      <c r="N213" s="22">
        <v>0</v>
      </c>
      <c r="O213" s="28">
        <v>0.5</v>
      </c>
      <c r="P213" s="28">
        <f>INT(RIGHT(O213,1))</f>
        <v>5</v>
      </c>
      <c r="Q213">
        <f>SUMIF(P:P,P213,N:N)</f>
        <v>0</v>
      </c>
      <c r="R213">
        <f>COUNTIF(P:P,P213)</f>
        <v>444</v>
      </c>
      <c r="AR213" s="22">
        <v>0</v>
      </c>
      <c r="AS213" s="28">
        <v>0.5</v>
      </c>
      <c r="AT213" s="28">
        <f>INT(RIGHT(AS213,1))</f>
        <v>5</v>
      </c>
      <c r="AU213">
        <f>SUMIF(AT:AT,AT213,AR:AR)</f>
        <v>0</v>
      </c>
      <c r="AV213">
        <f>COUNTIF(AT:AT,AT213)</f>
        <v>504</v>
      </c>
    </row>
    <row r="214" spans="1:48">
      <c r="A214" s="22">
        <v>0</v>
      </c>
      <c r="B214" s="28">
        <v>0.5</v>
      </c>
      <c r="C214" s="28">
        <f>INT(RIGHT(B214,1))</f>
        <v>5</v>
      </c>
      <c r="D214">
        <f>SUMIF(C:C,C214,A:A)</f>
        <v>0</v>
      </c>
      <c r="E214">
        <f>COUNTIF(C:C,C214)</f>
        <v>504</v>
      </c>
      <c r="N214" s="22">
        <v>0</v>
      </c>
      <c r="O214" s="28">
        <v>0.5</v>
      </c>
      <c r="P214" s="28">
        <f>INT(RIGHT(O214,1))</f>
        <v>5</v>
      </c>
      <c r="Q214">
        <f>SUMIF(P:P,P214,N:N)</f>
        <v>0</v>
      </c>
      <c r="R214">
        <f>COUNTIF(P:P,P214)</f>
        <v>444</v>
      </c>
      <c r="AR214" s="22">
        <v>0</v>
      </c>
      <c r="AS214" s="28">
        <v>0.5</v>
      </c>
      <c r="AT214" s="28">
        <f>INT(RIGHT(AS214,1))</f>
        <v>5</v>
      </c>
      <c r="AU214">
        <f>SUMIF(AT:AT,AT214,AR:AR)</f>
        <v>0</v>
      </c>
      <c r="AV214">
        <f>COUNTIF(AT:AT,AT214)</f>
        <v>504</v>
      </c>
    </row>
    <row r="215" spans="1:48">
      <c r="A215" s="22">
        <v>0</v>
      </c>
      <c r="B215" s="28">
        <v>0.5</v>
      </c>
      <c r="C215" s="28">
        <f>INT(RIGHT(B215,1))</f>
        <v>5</v>
      </c>
      <c r="D215">
        <f>SUMIF(C:C,C215,A:A)</f>
        <v>0</v>
      </c>
      <c r="E215">
        <f>COUNTIF(C:C,C215)</f>
        <v>504</v>
      </c>
      <c r="N215" s="22">
        <v>0</v>
      </c>
      <c r="O215" s="28">
        <v>0.5</v>
      </c>
      <c r="P215" s="28">
        <f>INT(RIGHT(O215,1))</f>
        <v>5</v>
      </c>
      <c r="Q215">
        <f>SUMIF(P:P,P215,N:N)</f>
        <v>0</v>
      </c>
      <c r="R215">
        <f>COUNTIF(P:P,P215)</f>
        <v>444</v>
      </c>
      <c r="AR215" s="22">
        <v>0</v>
      </c>
      <c r="AS215" s="28">
        <v>0.5</v>
      </c>
      <c r="AT215" s="28">
        <f>INT(RIGHT(AS215,1))</f>
        <v>5</v>
      </c>
      <c r="AU215">
        <f>SUMIF(AT:AT,AT215,AR:AR)</f>
        <v>0</v>
      </c>
      <c r="AV215">
        <f>COUNTIF(AT:AT,AT215)</f>
        <v>504</v>
      </c>
    </row>
    <row r="216" spans="1:48">
      <c r="A216" s="22">
        <v>0</v>
      </c>
      <c r="B216" s="28">
        <v>0.5</v>
      </c>
      <c r="C216" s="28">
        <f>INT(RIGHT(B216,1))</f>
        <v>5</v>
      </c>
      <c r="D216">
        <f>SUMIF(C:C,C216,A:A)</f>
        <v>0</v>
      </c>
      <c r="E216">
        <f>COUNTIF(C:C,C216)</f>
        <v>504</v>
      </c>
      <c r="N216" s="22">
        <v>0</v>
      </c>
      <c r="O216" s="28">
        <v>0.5</v>
      </c>
      <c r="P216" s="28">
        <f>INT(RIGHT(O216,1))</f>
        <v>5</v>
      </c>
      <c r="Q216">
        <f>SUMIF(P:P,P216,N:N)</f>
        <v>0</v>
      </c>
      <c r="R216">
        <f>COUNTIF(P:P,P216)</f>
        <v>444</v>
      </c>
      <c r="AR216" s="22">
        <v>0</v>
      </c>
      <c r="AS216" s="28">
        <v>0.5</v>
      </c>
      <c r="AT216" s="28">
        <f>INT(RIGHT(AS216,1))</f>
        <v>5</v>
      </c>
      <c r="AU216">
        <f>SUMIF(AT:AT,AT216,AR:AR)</f>
        <v>0</v>
      </c>
      <c r="AV216">
        <f>COUNTIF(AT:AT,AT216)</f>
        <v>504</v>
      </c>
    </row>
    <row r="217" spans="1:48">
      <c r="A217" s="22">
        <v>0</v>
      </c>
      <c r="B217" s="28">
        <v>0.5</v>
      </c>
      <c r="C217" s="28">
        <f>INT(RIGHT(B217,1))</f>
        <v>5</v>
      </c>
      <c r="D217">
        <f>SUMIF(C:C,C217,A:A)</f>
        <v>0</v>
      </c>
      <c r="E217">
        <f>COUNTIF(C:C,C217)</f>
        <v>504</v>
      </c>
      <c r="N217" s="22">
        <v>0</v>
      </c>
      <c r="O217" s="28">
        <v>0.5</v>
      </c>
      <c r="P217" s="28">
        <f>INT(RIGHT(O217,1))</f>
        <v>5</v>
      </c>
      <c r="Q217">
        <f>SUMIF(P:P,P217,N:N)</f>
        <v>0</v>
      </c>
      <c r="R217">
        <f>COUNTIF(P:P,P217)</f>
        <v>444</v>
      </c>
      <c r="AR217" s="22">
        <v>0</v>
      </c>
      <c r="AS217" s="28">
        <v>0.5</v>
      </c>
      <c r="AT217" s="28">
        <f>INT(RIGHT(AS217,1))</f>
        <v>5</v>
      </c>
      <c r="AU217">
        <f>SUMIF(AT:AT,AT217,AR:AR)</f>
        <v>0</v>
      </c>
      <c r="AV217">
        <f>COUNTIF(AT:AT,AT217)</f>
        <v>504</v>
      </c>
    </row>
    <row r="218" spans="1:48">
      <c r="A218" s="22">
        <v>0</v>
      </c>
      <c r="B218" s="28">
        <v>0.5</v>
      </c>
      <c r="C218" s="28">
        <f>INT(RIGHT(B218,1))</f>
        <v>5</v>
      </c>
      <c r="D218">
        <f>SUMIF(C:C,C218,A:A)</f>
        <v>0</v>
      </c>
      <c r="E218">
        <f>COUNTIF(C:C,C218)</f>
        <v>504</v>
      </c>
      <c r="N218" s="22">
        <v>0</v>
      </c>
      <c r="O218" s="28">
        <v>0.5</v>
      </c>
      <c r="P218" s="28">
        <f>INT(RIGHT(O218,1))</f>
        <v>5</v>
      </c>
      <c r="Q218">
        <f>SUMIF(P:P,P218,N:N)</f>
        <v>0</v>
      </c>
      <c r="R218">
        <f>COUNTIF(P:P,P218)</f>
        <v>444</v>
      </c>
      <c r="AR218" s="22">
        <v>0</v>
      </c>
      <c r="AS218" s="28">
        <v>0.5</v>
      </c>
      <c r="AT218" s="28">
        <f>INT(RIGHT(AS218,1))</f>
        <v>5</v>
      </c>
      <c r="AU218">
        <f>SUMIF(AT:AT,AT218,AR:AR)</f>
        <v>0</v>
      </c>
      <c r="AV218">
        <f>COUNTIF(AT:AT,AT218)</f>
        <v>504</v>
      </c>
    </row>
    <row r="219" spans="1:48">
      <c r="A219" s="22">
        <v>0</v>
      </c>
      <c r="B219" s="28">
        <v>0.5</v>
      </c>
      <c r="C219" s="28">
        <f>INT(RIGHT(B219,1))</f>
        <v>5</v>
      </c>
      <c r="D219">
        <f>SUMIF(C:C,C219,A:A)</f>
        <v>0</v>
      </c>
      <c r="E219">
        <f>COUNTIF(C:C,C219)</f>
        <v>504</v>
      </c>
      <c r="N219" s="22">
        <v>0</v>
      </c>
      <c r="O219" s="28">
        <v>0.5</v>
      </c>
      <c r="P219" s="28">
        <f>INT(RIGHT(O219,1))</f>
        <v>5</v>
      </c>
      <c r="Q219">
        <f>SUMIF(P:P,P219,N:N)</f>
        <v>0</v>
      </c>
      <c r="R219">
        <f>COUNTIF(P:P,P219)</f>
        <v>444</v>
      </c>
      <c r="AR219" s="22">
        <v>0</v>
      </c>
      <c r="AS219" s="28">
        <v>0.5</v>
      </c>
      <c r="AT219" s="28">
        <f>INT(RIGHT(AS219,1))</f>
        <v>5</v>
      </c>
      <c r="AU219">
        <f>SUMIF(AT:AT,AT219,AR:AR)</f>
        <v>0</v>
      </c>
      <c r="AV219">
        <f>COUNTIF(AT:AT,AT219)</f>
        <v>504</v>
      </c>
    </row>
    <row r="220" spans="1:48">
      <c r="A220" s="22">
        <v>0</v>
      </c>
      <c r="B220" s="28">
        <v>0.5</v>
      </c>
      <c r="C220" s="28">
        <f>INT(RIGHT(B220,1))</f>
        <v>5</v>
      </c>
      <c r="D220">
        <f>SUMIF(C:C,C220,A:A)</f>
        <v>0</v>
      </c>
      <c r="E220">
        <f>COUNTIF(C:C,C220)</f>
        <v>504</v>
      </c>
      <c r="N220" s="22">
        <v>0</v>
      </c>
      <c r="O220" s="28">
        <v>0.5</v>
      </c>
      <c r="P220" s="28">
        <f>INT(RIGHT(O220,1))</f>
        <v>5</v>
      </c>
      <c r="Q220">
        <f>SUMIF(P:P,P220,N:N)</f>
        <v>0</v>
      </c>
      <c r="R220">
        <f>COUNTIF(P:P,P220)</f>
        <v>444</v>
      </c>
      <c r="AR220" s="22">
        <v>0</v>
      </c>
      <c r="AS220" s="28">
        <v>0.5</v>
      </c>
      <c r="AT220" s="28">
        <f>INT(RIGHT(AS220,1))</f>
        <v>5</v>
      </c>
      <c r="AU220">
        <f>SUMIF(AT:AT,AT220,AR:AR)</f>
        <v>0</v>
      </c>
      <c r="AV220">
        <f>COUNTIF(AT:AT,AT220)</f>
        <v>504</v>
      </c>
    </row>
    <row r="221" spans="1:48">
      <c r="A221" s="22">
        <v>0</v>
      </c>
      <c r="B221" s="28">
        <v>0.5</v>
      </c>
      <c r="C221" s="28">
        <f>INT(RIGHT(B221,1))</f>
        <v>5</v>
      </c>
      <c r="D221">
        <f>SUMIF(C:C,C221,A:A)</f>
        <v>0</v>
      </c>
      <c r="E221">
        <f>COUNTIF(C:C,C221)</f>
        <v>504</v>
      </c>
      <c r="N221" s="22">
        <v>0</v>
      </c>
      <c r="O221" s="28">
        <v>0.5</v>
      </c>
      <c r="P221" s="28">
        <f>INT(RIGHT(O221,1))</f>
        <v>5</v>
      </c>
      <c r="Q221">
        <f>SUMIF(P:P,P221,N:N)</f>
        <v>0</v>
      </c>
      <c r="R221">
        <f>COUNTIF(P:P,P221)</f>
        <v>444</v>
      </c>
      <c r="AR221" s="22">
        <v>0</v>
      </c>
      <c r="AS221" s="28">
        <v>0.5</v>
      </c>
      <c r="AT221" s="28">
        <f>INT(RIGHT(AS221,1))</f>
        <v>5</v>
      </c>
      <c r="AU221">
        <f>SUMIF(AT:AT,AT221,AR:AR)</f>
        <v>0</v>
      </c>
      <c r="AV221">
        <f>COUNTIF(AT:AT,AT221)</f>
        <v>504</v>
      </c>
    </row>
    <row r="222" spans="1:48">
      <c r="A222" s="22">
        <v>0</v>
      </c>
      <c r="B222" s="28">
        <v>0.5</v>
      </c>
      <c r="C222" s="28">
        <f>INT(RIGHT(B222,1))</f>
        <v>5</v>
      </c>
      <c r="D222">
        <f>SUMIF(C:C,C222,A:A)</f>
        <v>0</v>
      </c>
      <c r="E222">
        <f>COUNTIF(C:C,C222)</f>
        <v>504</v>
      </c>
      <c r="N222" s="22">
        <v>0</v>
      </c>
      <c r="O222" s="28">
        <v>0.5</v>
      </c>
      <c r="P222" s="28">
        <f>INT(RIGHT(O222,1))</f>
        <v>5</v>
      </c>
      <c r="Q222">
        <f>SUMIF(P:P,P222,N:N)</f>
        <v>0</v>
      </c>
      <c r="R222">
        <f>COUNTIF(P:P,P222)</f>
        <v>444</v>
      </c>
      <c r="AR222" s="28">
        <v>0</v>
      </c>
      <c r="AS222" s="28">
        <v>0.5</v>
      </c>
      <c r="AT222" s="28">
        <f>INT(RIGHT(AS222,1))</f>
        <v>5</v>
      </c>
      <c r="AU222">
        <f>SUMIF(AT:AT,AT222,AR:AR)</f>
        <v>0</v>
      </c>
      <c r="AV222">
        <f>COUNTIF(AT:AT,AT222)</f>
        <v>504</v>
      </c>
    </row>
    <row r="223" spans="1:48">
      <c r="A223" s="22">
        <v>0</v>
      </c>
      <c r="B223" s="28">
        <v>0.5</v>
      </c>
      <c r="C223" s="28">
        <f>INT(RIGHT(B223,1))</f>
        <v>5</v>
      </c>
      <c r="D223">
        <f>SUMIF(C:C,C223,A:A)</f>
        <v>0</v>
      </c>
      <c r="E223">
        <f>COUNTIF(C:C,C223)</f>
        <v>504</v>
      </c>
      <c r="N223" s="22">
        <v>0</v>
      </c>
      <c r="O223" s="28">
        <v>0.5</v>
      </c>
      <c r="P223" s="28">
        <f>INT(RIGHT(O223,1))</f>
        <v>5</v>
      </c>
      <c r="Q223">
        <f>SUMIF(P:P,P223,N:N)</f>
        <v>0</v>
      </c>
      <c r="R223">
        <f>COUNTIF(P:P,P223)</f>
        <v>444</v>
      </c>
      <c r="AR223" s="22">
        <v>0</v>
      </c>
      <c r="AS223" s="28">
        <v>0.5</v>
      </c>
      <c r="AT223" s="28">
        <f>INT(RIGHT(AS223,1))</f>
        <v>5</v>
      </c>
      <c r="AU223">
        <f>SUMIF(AT:AT,AT223,AR:AR)</f>
        <v>0</v>
      </c>
      <c r="AV223">
        <f>COUNTIF(AT:AT,AT223)</f>
        <v>504</v>
      </c>
    </row>
    <row r="224" spans="1:48">
      <c r="A224" s="22">
        <v>0</v>
      </c>
      <c r="B224" s="28">
        <v>0.5</v>
      </c>
      <c r="C224" s="28">
        <f>INT(RIGHT(B224,1))</f>
        <v>5</v>
      </c>
      <c r="D224">
        <f>SUMIF(C:C,C224,A:A)</f>
        <v>0</v>
      </c>
      <c r="E224">
        <f>COUNTIF(C:C,C224)</f>
        <v>504</v>
      </c>
      <c r="N224" s="22">
        <v>0</v>
      </c>
      <c r="O224" s="28">
        <v>0.5</v>
      </c>
      <c r="P224" s="28">
        <f>INT(RIGHT(O224,1))</f>
        <v>5</v>
      </c>
      <c r="Q224">
        <f>SUMIF(P:P,P224,N:N)</f>
        <v>0</v>
      </c>
      <c r="R224">
        <f>COUNTIF(P:P,P224)</f>
        <v>444</v>
      </c>
      <c r="AR224" s="22">
        <v>0</v>
      </c>
      <c r="AS224" s="28">
        <v>0.5</v>
      </c>
      <c r="AT224" s="28">
        <f>INT(RIGHT(AS224,1))</f>
        <v>5</v>
      </c>
      <c r="AU224">
        <f>SUMIF(AT:AT,AT224,AR:AR)</f>
        <v>0</v>
      </c>
      <c r="AV224">
        <f>COUNTIF(AT:AT,AT224)</f>
        <v>504</v>
      </c>
    </row>
    <row r="225" spans="1:48">
      <c r="A225" s="22">
        <v>0</v>
      </c>
      <c r="B225" s="28">
        <v>0.5</v>
      </c>
      <c r="C225" s="28">
        <f>INT(RIGHT(B225,1))</f>
        <v>5</v>
      </c>
      <c r="D225">
        <f>SUMIF(C:C,C225,A:A)</f>
        <v>0</v>
      </c>
      <c r="E225">
        <f>COUNTIF(C:C,C225)</f>
        <v>504</v>
      </c>
      <c r="N225" s="22">
        <v>0</v>
      </c>
      <c r="O225" s="28">
        <v>0.5</v>
      </c>
      <c r="P225" s="28">
        <f>INT(RIGHT(O225,1))</f>
        <v>5</v>
      </c>
      <c r="Q225">
        <f>SUMIF(P:P,P225,N:N)</f>
        <v>0</v>
      </c>
      <c r="R225">
        <f>COUNTIF(P:P,P225)</f>
        <v>444</v>
      </c>
      <c r="AR225" s="22">
        <v>0</v>
      </c>
      <c r="AS225" s="28">
        <v>0.5</v>
      </c>
      <c r="AT225" s="28">
        <f>INT(RIGHT(AS225,1))</f>
        <v>5</v>
      </c>
      <c r="AU225">
        <f>SUMIF(AT:AT,AT225,AR:AR)</f>
        <v>0</v>
      </c>
      <c r="AV225">
        <f>COUNTIF(AT:AT,AT225)</f>
        <v>504</v>
      </c>
    </row>
    <row r="226" spans="1:48">
      <c r="A226" s="22">
        <v>0</v>
      </c>
      <c r="B226" s="28">
        <v>0.5</v>
      </c>
      <c r="C226" s="28">
        <f>INT(RIGHT(B226,1))</f>
        <v>5</v>
      </c>
      <c r="D226">
        <f>SUMIF(C:C,C226,A:A)</f>
        <v>0</v>
      </c>
      <c r="E226">
        <f>COUNTIF(C:C,C226)</f>
        <v>504</v>
      </c>
      <c r="N226" s="22">
        <v>0</v>
      </c>
      <c r="O226" s="28">
        <v>0.5</v>
      </c>
      <c r="P226" s="28">
        <f>INT(RIGHT(O226,1))</f>
        <v>5</v>
      </c>
      <c r="Q226">
        <f>SUMIF(P:P,P226,N:N)</f>
        <v>0</v>
      </c>
      <c r="R226">
        <f>COUNTIF(P:P,P226)</f>
        <v>444</v>
      </c>
      <c r="AR226" s="22">
        <v>0</v>
      </c>
      <c r="AS226" s="28">
        <v>0.5</v>
      </c>
      <c r="AT226" s="28">
        <f>INT(RIGHT(AS226,1))</f>
        <v>5</v>
      </c>
      <c r="AU226">
        <f>SUMIF(AT:AT,AT226,AR:AR)</f>
        <v>0</v>
      </c>
      <c r="AV226">
        <f>COUNTIF(AT:AT,AT226)</f>
        <v>504</v>
      </c>
    </row>
    <row r="227" spans="1:48">
      <c r="A227" s="22">
        <v>0</v>
      </c>
      <c r="B227" s="28">
        <v>0.5</v>
      </c>
      <c r="C227" s="28">
        <f>INT(RIGHT(B227,1))</f>
        <v>5</v>
      </c>
      <c r="D227">
        <f>SUMIF(C:C,C227,A:A)</f>
        <v>0</v>
      </c>
      <c r="E227">
        <f>COUNTIF(C:C,C227)</f>
        <v>504</v>
      </c>
      <c r="N227" s="22">
        <v>0</v>
      </c>
      <c r="O227" s="28">
        <v>0.5</v>
      </c>
      <c r="P227" s="28">
        <f>INT(RIGHT(O227,1))</f>
        <v>5</v>
      </c>
      <c r="Q227">
        <f>SUMIF(P:P,P227,N:N)</f>
        <v>0</v>
      </c>
      <c r="R227">
        <f>COUNTIF(P:P,P227)</f>
        <v>444</v>
      </c>
      <c r="AR227" s="22">
        <v>0</v>
      </c>
      <c r="AS227" s="28">
        <v>0.5</v>
      </c>
      <c r="AT227" s="28">
        <f>INT(RIGHT(AS227,1))</f>
        <v>5</v>
      </c>
      <c r="AU227">
        <f>SUMIF(AT:AT,AT227,AR:AR)</f>
        <v>0</v>
      </c>
      <c r="AV227">
        <f>COUNTIF(AT:AT,AT227)</f>
        <v>504</v>
      </c>
    </row>
    <row r="228" spans="1:48">
      <c r="A228" s="22">
        <v>0</v>
      </c>
      <c r="B228" s="28">
        <v>0.5</v>
      </c>
      <c r="C228" s="28">
        <f>INT(RIGHT(B228,1))</f>
        <v>5</v>
      </c>
      <c r="D228">
        <f>SUMIF(C:C,C228,A:A)</f>
        <v>0</v>
      </c>
      <c r="E228">
        <f>COUNTIF(C:C,C228)</f>
        <v>504</v>
      </c>
      <c r="N228" s="22">
        <v>0</v>
      </c>
      <c r="O228" s="28">
        <v>0.5</v>
      </c>
      <c r="P228" s="28">
        <f>INT(RIGHT(O228,1))</f>
        <v>5</v>
      </c>
      <c r="Q228">
        <f>SUMIF(P:P,P228,N:N)</f>
        <v>0</v>
      </c>
      <c r="R228">
        <f>COUNTIF(P:P,P228)</f>
        <v>444</v>
      </c>
      <c r="AR228" s="22">
        <v>0</v>
      </c>
      <c r="AS228" s="28">
        <v>0.5</v>
      </c>
      <c r="AT228" s="28">
        <f>INT(RIGHT(AS228,1))</f>
        <v>5</v>
      </c>
      <c r="AU228">
        <f>SUMIF(AT:AT,AT228,AR:AR)</f>
        <v>0</v>
      </c>
      <c r="AV228">
        <f>COUNTIF(AT:AT,AT228)</f>
        <v>504</v>
      </c>
    </row>
    <row r="229" spans="1:48">
      <c r="A229" s="22">
        <v>0</v>
      </c>
      <c r="B229" s="28">
        <v>0.5</v>
      </c>
      <c r="C229" s="28">
        <f>INT(RIGHT(B229,1))</f>
        <v>5</v>
      </c>
      <c r="D229">
        <f>SUMIF(C:C,C229,A:A)</f>
        <v>0</v>
      </c>
      <c r="E229">
        <f>COUNTIF(C:C,C229)</f>
        <v>504</v>
      </c>
      <c r="N229" s="22">
        <v>0</v>
      </c>
      <c r="O229" s="28">
        <v>0.5</v>
      </c>
      <c r="P229" s="28">
        <f>INT(RIGHT(O229,1))</f>
        <v>5</v>
      </c>
      <c r="Q229">
        <f>SUMIF(P:P,P229,N:N)</f>
        <v>0</v>
      </c>
      <c r="R229">
        <f>COUNTIF(P:P,P229)</f>
        <v>444</v>
      </c>
      <c r="AR229" s="22">
        <v>0</v>
      </c>
      <c r="AS229" s="28">
        <v>0.5</v>
      </c>
      <c r="AT229" s="28">
        <f>INT(RIGHT(AS229,1))</f>
        <v>5</v>
      </c>
      <c r="AU229">
        <f>SUMIF(AT:AT,AT229,AR:AR)</f>
        <v>0</v>
      </c>
      <c r="AV229">
        <f>COUNTIF(AT:AT,AT229)</f>
        <v>504</v>
      </c>
    </row>
    <row r="230" spans="1:48">
      <c r="A230" s="22">
        <v>0</v>
      </c>
      <c r="B230" s="28">
        <v>0.5</v>
      </c>
      <c r="C230" s="28">
        <f>INT(RIGHT(B230,1))</f>
        <v>5</v>
      </c>
      <c r="D230">
        <f>SUMIF(C:C,C230,A:A)</f>
        <v>0</v>
      </c>
      <c r="E230">
        <f>COUNTIF(C:C,C230)</f>
        <v>504</v>
      </c>
      <c r="N230" s="22">
        <v>0</v>
      </c>
      <c r="O230" s="28">
        <v>0.5</v>
      </c>
      <c r="P230" s="28">
        <f>INT(RIGHT(O230,1))</f>
        <v>5</v>
      </c>
      <c r="Q230">
        <f>SUMIF(P:P,P230,N:N)</f>
        <v>0</v>
      </c>
      <c r="R230">
        <f>COUNTIF(P:P,P230)</f>
        <v>444</v>
      </c>
      <c r="AR230" s="22">
        <v>0</v>
      </c>
      <c r="AS230" s="28">
        <v>0.5</v>
      </c>
      <c r="AT230" s="28">
        <f>INT(RIGHT(AS230,1))</f>
        <v>5</v>
      </c>
      <c r="AU230">
        <f>SUMIF(AT:AT,AT230,AR:AR)</f>
        <v>0</v>
      </c>
      <c r="AV230">
        <f>COUNTIF(AT:AT,AT230)</f>
        <v>504</v>
      </c>
    </row>
    <row r="231" spans="1:48">
      <c r="A231" s="22">
        <v>0</v>
      </c>
      <c r="B231" s="28">
        <v>0.5</v>
      </c>
      <c r="C231" s="28">
        <f>INT(RIGHT(B231,1))</f>
        <v>5</v>
      </c>
      <c r="D231">
        <f>SUMIF(C:C,C231,A:A)</f>
        <v>0</v>
      </c>
      <c r="E231">
        <f>COUNTIF(C:C,C231)</f>
        <v>504</v>
      </c>
      <c r="N231" s="22">
        <v>0</v>
      </c>
      <c r="O231" s="28">
        <v>0.5</v>
      </c>
      <c r="P231" s="28">
        <f>INT(RIGHT(O231,1))</f>
        <v>5</v>
      </c>
      <c r="Q231">
        <f>SUMIF(P:P,P231,N:N)</f>
        <v>0</v>
      </c>
      <c r="R231">
        <f>COUNTIF(P:P,P231)</f>
        <v>444</v>
      </c>
      <c r="AR231" s="22">
        <v>0</v>
      </c>
      <c r="AS231" s="28">
        <v>0.5</v>
      </c>
      <c r="AT231" s="28">
        <f>INT(RIGHT(AS231,1))</f>
        <v>5</v>
      </c>
      <c r="AU231">
        <f>SUMIF(AT:AT,AT231,AR:AR)</f>
        <v>0</v>
      </c>
      <c r="AV231">
        <f>COUNTIF(AT:AT,AT231)</f>
        <v>504</v>
      </c>
    </row>
    <row r="232" spans="1:48">
      <c r="A232" s="22">
        <v>0</v>
      </c>
      <c r="B232" s="28">
        <v>0.5</v>
      </c>
      <c r="C232" s="28">
        <f>INT(RIGHT(B232,1))</f>
        <v>5</v>
      </c>
      <c r="D232">
        <f>SUMIF(C:C,C232,A:A)</f>
        <v>0</v>
      </c>
      <c r="E232">
        <f>COUNTIF(C:C,C232)</f>
        <v>504</v>
      </c>
      <c r="N232" s="22">
        <v>0</v>
      </c>
      <c r="O232" s="28">
        <v>0.5</v>
      </c>
      <c r="P232" s="28">
        <f>INT(RIGHT(O232,1))</f>
        <v>5</v>
      </c>
      <c r="Q232">
        <f>SUMIF(P:P,P232,N:N)</f>
        <v>0</v>
      </c>
      <c r="R232">
        <f>COUNTIF(P:P,P232)</f>
        <v>444</v>
      </c>
      <c r="AR232" s="22">
        <v>0</v>
      </c>
      <c r="AS232" s="28">
        <v>0.5</v>
      </c>
      <c r="AT232" s="28">
        <f>INT(RIGHT(AS232,1))</f>
        <v>5</v>
      </c>
      <c r="AU232">
        <f>SUMIF(AT:AT,AT232,AR:AR)</f>
        <v>0</v>
      </c>
      <c r="AV232">
        <f>COUNTIF(AT:AT,AT232)</f>
        <v>504</v>
      </c>
    </row>
    <row r="233" spans="1:48">
      <c r="A233" s="22">
        <v>0</v>
      </c>
      <c r="B233" s="28">
        <v>0.5</v>
      </c>
      <c r="C233" s="28">
        <f>INT(RIGHT(B233,1))</f>
        <v>5</v>
      </c>
      <c r="D233">
        <f>SUMIF(C:C,C233,A:A)</f>
        <v>0</v>
      </c>
      <c r="E233">
        <f>COUNTIF(C:C,C233)</f>
        <v>504</v>
      </c>
      <c r="N233" s="22">
        <v>0</v>
      </c>
      <c r="O233" s="28">
        <v>0.5</v>
      </c>
      <c r="P233" s="28">
        <f>INT(RIGHT(O233,1))</f>
        <v>5</v>
      </c>
      <c r="Q233">
        <f>SUMIF(P:P,P233,N:N)</f>
        <v>0</v>
      </c>
      <c r="R233">
        <f>COUNTIF(P:P,P233)</f>
        <v>444</v>
      </c>
      <c r="AR233" s="28">
        <v>0</v>
      </c>
      <c r="AS233" s="28">
        <v>0.5</v>
      </c>
      <c r="AT233" s="28">
        <f>INT(RIGHT(AS233,1))</f>
        <v>5</v>
      </c>
      <c r="AU233">
        <f>SUMIF(AT:AT,AT233,AR:AR)</f>
        <v>0</v>
      </c>
      <c r="AV233">
        <f>COUNTIF(AT:AT,AT233)</f>
        <v>504</v>
      </c>
    </row>
    <row r="234" spans="1:48">
      <c r="A234" s="22">
        <v>0</v>
      </c>
      <c r="B234" s="28">
        <v>0.5</v>
      </c>
      <c r="C234" s="28">
        <f>INT(RIGHT(B234,1))</f>
        <v>5</v>
      </c>
      <c r="D234">
        <f>SUMIF(C:C,C234,A:A)</f>
        <v>0</v>
      </c>
      <c r="E234">
        <f>COUNTIF(C:C,C234)</f>
        <v>504</v>
      </c>
      <c r="N234" s="22">
        <v>0</v>
      </c>
      <c r="O234" s="28">
        <v>0.5</v>
      </c>
      <c r="P234" s="28">
        <f>INT(RIGHT(O234,1))</f>
        <v>5</v>
      </c>
      <c r="Q234">
        <f>SUMIF(P:P,P234,N:N)</f>
        <v>0</v>
      </c>
      <c r="R234">
        <f>COUNTIF(P:P,P234)</f>
        <v>444</v>
      </c>
      <c r="AR234" s="28">
        <v>0</v>
      </c>
      <c r="AS234" s="28">
        <v>0.5</v>
      </c>
      <c r="AT234" s="28">
        <f>INT(RIGHT(AS234,1))</f>
        <v>5</v>
      </c>
      <c r="AU234">
        <f>SUMIF(AT:AT,AT234,AR:AR)</f>
        <v>0</v>
      </c>
      <c r="AV234">
        <f>COUNTIF(AT:AT,AT234)</f>
        <v>504</v>
      </c>
    </row>
    <row r="235" spans="1:48">
      <c r="A235" s="22">
        <v>0</v>
      </c>
      <c r="B235" s="28">
        <v>0.5</v>
      </c>
      <c r="C235" s="28">
        <f>INT(RIGHT(B235,1))</f>
        <v>5</v>
      </c>
      <c r="D235">
        <f>SUMIF(C:C,C235,A:A)</f>
        <v>0</v>
      </c>
      <c r="E235">
        <f>COUNTIF(C:C,C235)</f>
        <v>504</v>
      </c>
      <c r="N235" s="22">
        <v>0</v>
      </c>
      <c r="O235" s="28">
        <v>0.5</v>
      </c>
      <c r="P235" s="28">
        <f>INT(RIGHT(O235,1))</f>
        <v>5</v>
      </c>
      <c r="Q235">
        <f>SUMIF(P:P,P235,N:N)</f>
        <v>0</v>
      </c>
      <c r="R235">
        <f>COUNTIF(P:P,P235)</f>
        <v>444</v>
      </c>
      <c r="AR235" s="22">
        <v>0</v>
      </c>
      <c r="AS235" s="28">
        <v>0.5</v>
      </c>
      <c r="AT235" s="28">
        <f>INT(RIGHT(AS235,1))</f>
        <v>5</v>
      </c>
      <c r="AU235">
        <f>SUMIF(AT:AT,AT235,AR:AR)</f>
        <v>0</v>
      </c>
      <c r="AV235">
        <f>COUNTIF(AT:AT,AT235)</f>
        <v>504</v>
      </c>
    </row>
    <row r="236" spans="1:48">
      <c r="A236" s="22">
        <v>0</v>
      </c>
      <c r="B236" s="28">
        <v>0.5</v>
      </c>
      <c r="C236" s="28">
        <f>INT(RIGHT(B236,1))</f>
        <v>5</v>
      </c>
      <c r="D236">
        <f>SUMIF(C:C,C236,A:A)</f>
        <v>0</v>
      </c>
      <c r="E236">
        <f>COUNTIF(C:C,C236)</f>
        <v>504</v>
      </c>
      <c r="N236" s="22">
        <v>0</v>
      </c>
      <c r="O236" s="28">
        <v>0.5</v>
      </c>
      <c r="P236" s="28">
        <f>INT(RIGHT(O236,1))</f>
        <v>5</v>
      </c>
      <c r="Q236">
        <f>SUMIF(P:P,P236,N:N)</f>
        <v>0</v>
      </c>
      <c r="R236">
        <f>COUNTIF(P:P,P236)</f>
        <v>444</v>
      </c>
      <c r="AR236" s="22">
        <v>0</v>
      </c>
      <c r="AS236" s="28">
        <v>0.5</v>
      </c>
      <c r="AT236" s="28">
        <f>INT(RIGHT(AS236,1))</f>
        <v>5</v>
      </c>
      <c r="AU236">
        <f>SUMIF(AT:AT,AT236,AR:AR)</f>
        <v>0</v>
      </c>
      <c r="AV236">
        <f>COUNTIF(AT:AT,AT236)</f>
        <v>504</v>
      </c>
    </row>
    <row r="237" spans="1:48">
      <c r="A237" s="22">
        <v>0</v>
      </c>
      <c r="B237" s="28">
        <v>0.5</v>
      </c>
      <c r="C237" s="28">
        <f>INT(RIGHT(B237,1))</f>
        <v>5</v>
      </c>
      <c r="D237">
        <f>SUMIF(C:C,C237,A:A)</f>
        <v>0</v>
      </c>
      <c r="E237">
        <f>COUNTIF(C:C,C237)</f>
        <v>504</v>
      </c>
      <c r="N237" s="22">
        <v>0</v>
      </c>
      <c r="O237" s="28">
        <v>0.5</v>
      </c>
      <c r="P237" s="28">
        <f>INT(RIGHT(O237,1))</f>
        <v>5</v>
      </c>
      <c r="Q237">
        <f>SUMIF(P:P,P237,N:N)</f>
        <v>0</v>
      </c>
      <c r="R237">
        <f>COUNTIF(P:P,P237)</f>
        <v>444</v>
      </c>
      <c r="AR237" s="22">
        <v>0</v>
      </c>
      <c r="AS237" s="28">
        <v>0.5</v>
      </c>
      <c r="AT237" s="28">
        <f>INT(RIGHT(AS237,1))</f>
        <v>5</v>
      </c>
      <c r="AU237">
        <f>SUMIF(AT:AT,AT237,AR:AR)</f>
        <v>0</v>
      </c>
      <c r="AV237">
        <f>COUNTIF(AT:AT,AT237)</f>
        <v>504</v>
      </c>
    </row>
    <row r="238" spans="1:48">
      <c r="A238" s="22">
        <v>0</v>
      </c>
      <c r="B238" s="28">
        <v>0.5</v>
      </c>
      <c r="C238" s="28">
        <f>INT(RIGHT(B238,1))</f>
        <v>5</v>
      </c>
      <c r="D238">
        <f>SUMIF(C:C,C238,A:A)</f>
        <v>0</v>
      </c>
      <c r="E238">
        <f>COUNTIF(C:C,C238)</f>
        <v>504</v>
      </c>
      <c r="N238" s="22">
        <v>0</v>
      </c>
      <c r="O238" s="28">
        <v>0.5</v>
      </c>
      <c r="P238" s="28">
        <f>INT(RIGHT(O238,1))</f>
        <v>5</v>
      </c>
      <c r="Q238">
        <f>SUMIF(P:P,P238,N:N)</f>
        <v>0</v>
      </c>
      <c r="R238">
        <f>COUNTIF(P:P,P238)</f>
        <v>444</v>
      </c>
      <c r="AR238" s="22">
        <v>0</v>
      </c>
      <c r="AS238" s="28">
        <v>0.5</v>
      </c>
      <c r="AT238" s="28">
        <f>INT(RIGHT(AS238,1))</f>
        <v>5</v>
      </c>
      <c r="AU238">
        <f>SUMIF(AT:AT,AT238,AR:AR)</f>
        <v>0</v>
      </c>
      <c r="AV238">
        <f>COUNTIF(AT:AT,AT238)</f>
        <v>504</v>
      </c>
    </row>
    <row r="239" spans="1:48">
      <c r="A239" s="22">
        <v>0</v>
      </c>
      <c r="B239" s="28">
        <v>0.5</v>
      </c>
      <c r="C239" s="28">
        <f>INT(RIGHT(B239,1))</f>
        <v>5</v>
      </c>
      <c r="D239">
        <f>SUMIF(C:C,C239,A:A)</f>
        <v>0</v>
      </c>
      <c r="E239">
        <f>COUNTIF(C:C,C239)</f>
        <v>504</v>
      </c>
      <c r="N239" s="22">
        <v>0</v>
      </c>
      <c r="O239" s="28">
        <v>0.5</v>
      </c>
      <c r="P239" s="28">
        <f>INT(RIGHT(O239,1))</f>
        <v>5</v>
      </c>
      <c r="Q239">
        <f>SUMIF(P:P,P239,N:N)</f>
        <v>0</v>
      </c>
      <c r="R239">
        <f>COUNTIF(P:P,P239)</f>
        <v>444</v>
      </c>
      <c r="AR239" s="22">
        <v>0</v>
      </c>
      <c r="AS239" s="28">
        <v>0.5</v>
      </c>
      <c r="AT239" s="28">
        <f>INT(RIGHT(AS239,1))</f>
        <v>5</v>
      </c>
      <c r="AU239">
        <f>SUMIF(AT:AT,AT239,AR:AR)</f>
        <v>0</v>
      </c>
      <c r="AV239">
        <f>COUNTIF(AT:AT,AT239)</f>
        <v>504</v>
      </c>
    </row>
    <row r="240" spans="1:48">
      <c r="A240" s="22">
        <v>0</v>
      </c>
      <c r="B240" s="28">
        <v>0.5</v>
      </c>
      <c r="C240" s="28">
        <f>INT(RIGHT(B240,1))</f>
        <v>5</v>
      </c>
      <c r="D240">
        <f>SUMIF(C:C,C240,A:A)</f>
        <v>0</v>
      </c>
      <c r="E240">
        <f>COUNTIF(C:C,C240)</f>
        <v>504</v>
      </c>
      <c r="N240" s="22">
        <v>0</v>
      </c>
      <c r="O240" s="28">
        <v>0.5</v>
      </c>
      <c r="P240" s="28">
        <f>INT(RIGHT(O240,1))</f>
        <v>5</v>
      </c>
      <c r="Q240">
        <f>SUMIF(P:P,P240,N:N)</f>
        <v>0</v>
      </c>
      <c r="R240">
        <f>COUNTIF(P:P,P240)</f>
        <v>444</v>
      </c>
      <c r="AR240" s="22">
        <v>0</v>
      </c>
      <c r="AS240" s="28">
        <v>0.5</v>
      </c>
      <c r="AT240" s="28">
        <f>INT(RIGHT(AS240,1))</f>
        <v>5</v>
      </c>
      <c r="AU240">
        <f>SUMIF(AT:AT,AT240,AR:AR)</f>
        <v>0</v>
      </c>
      <c r="AV240">
        <f>COUNTIF(AT:AT,AT240)</f>
        <v>504</v>
      </c>
    </row>
    <row r="241" spans="1:48">
      <c r="A241" s="22">
        <v>0</v>
      </c>
      <c r="B241" s="28">
        <v>0.5</v>
      </c>
      <c r="C241" s="28">
        <f>INT(RIGHT(B241,1))</f>
        <v>5</v>
      </c>
      <c r="D241">
        <f>SUMIF(C:C,C241,A:A)</f>
        <v>0</v>
      </c>
      <c r="E241">
        <f>COUNTIF(C:C,C241)</f>
        <v>504</v>
      </c>
      <c r="N241" s="22">
        <v>0</v>
      </c>
      <c r="O241" s="28">
        <v>0.5</v>
      </c>
      <c r="P241" s="28">
        <f>INT(RIGHT(O241,1))</f>
        <v>5</v>
      </c>
      <c r="Q241">
        <f>SUMIF(P:P,P241,N:N)</f>
        <v>0</v>
      </c>
      <c r="R241">
        <f>COUNTIF(P:P,P241)</f>
        <v>444</v>
      </c>
      <c r="AR241" s="28">
        <v>0</v>
      </c>
      <c r="AS241" s="28">
        <v>0.5</v>
      </c>
      <c r="AT241" s="28">
        <f>INT(RIGHT(AS241,1))</f>
        <v>5</v>
      </c>
      <c r="AU241">
        <f>SUMIF(AT:AT,AT241,AR:AR)</f>
        <v>0</v>
      </c>
      <c r="AV241">
        <f>COUNTIF(AT:AT,AT241)</f>
        <v>504</v>
      </c>
    </row>
    <row r="242" spans="1:48">
      <c r="A242" s="22">
        <v>0</v>
      </c>
      <c r="B242" s="28">
        <v>0.5</v>
      </c>
      <c r="C242" s="28">
        <f>INT(RIGHT(B242,1))</f>
        <v>5</v>
      </c>
      <c r="D242">
        <f>SUMIF(C:C,C242,A:A)</f>
        <v>0</v>
      </c>
      <c r="E242">
        <f>COUNTIF(C:C,C242)</f>
        <v>504</v>
      </c>
      <c r="N242" s="22">
        <v>0</v>
      </c>
      <c r="O242" s="28">
        <v>0.5</v>
      </c>
      <c r="P242" s="28">
        <f>INT(RIGHT(O242,1))</f>
        <v>5</v>
      </c>
      <c r="Q242">
        <f>SUMIF(P:P,P242,N:N)</f>
        <v>0</v>
      </c>
      <c r="R242">
        <f>COUNTIF(P:P,P242)</f>
        <v>444</v>
      </c>
      <c r="AR242" s="28">
        <v>0</v>
      </c>
      <c r="AS242" s="28">
        <v>0.5</v>
      </c>
      <c r="AT242" s="28">
        <f>INT(RIGHT(AS242,1))</f>
        <v>5</v>
      </c>
      <c r="AU242">
        <f>SUMIF(AT:AT,AT242,AR:AR)</f>
        <v>0</v>
      </c>
      <c r="AV242">
        <f>COUNTIF(AT:AT,AT242)</f>
        <v>504</v>
      </c>
    </row>
    <row r="243" spans="1:48">
      <c r="A243" s="22">
        <v>0</v>
      </c>
      <c r="B243" s="28">
        <v>0.5</v>
      </c>
      <c r="C243" s="28">
        <f>INT(RIGHT(B243,1))</f>
        <v>5</v>
      </c>
      <c r="D243">
        <f>SUMIF(C:C,C243,A:A)</f>
        <v>0</v>
      </c>
      <c r="E243">
        <f>COUNTIF(C:C,C243)</f>
        <v>504</v>
      </c>
      <c r="N243" s="22">
        <v>0</v>
      </c>
      <c r="O243" s="28">
        <v>0.5</v>
      </c>
      <c r="P243" s="28">
        <f>INT(RIGHT(O243,1))</f>
        <v>5</v>
      </c>
      <c r="Q243">
        <f>SUMIF(P:P,P243,N:N)</f>
        <v>0</v>
      </c>
      <c r="R243">
        <f>COUNTIF(P:P,P243)</f>
        <v>444</v>
      </c>
      <c r="AR243" s="22">
        <v>0</v>
      </c>
      <c r="AS243" s="28">
        <v>0.5</v>
      </c>
      <c r="AT243" s="28">
        <f>INT(RIGHT(AS243,1))</f>
        <v>5</v>
      </c>
      <c r="AU243">
        <f>SUMIF(AT:AT,AT243,AR:AR)</f>
        <v>0</v>
      </c>
      <c r="AV243">
        <f>COUNTIF(AT:AT,AT243)</f>
        <v>504</v>
      </c>
    </row>
    <row r="244" spans="1:48">
      <c r="A244" s="22">
        <v>0</v>
      </c>
      <c r="B244" s="28">
        <v>0.5</v>
      </c>
      <c r="C244" s="28">
        <f>INT(RIGHT(B244,1))</f>
        <v>5</v>
      </c>
      <c r="D244">
        <f>SUMIF(C:C,C244,A:A)</f>
        <v>0</v>
      </c>
      <c r="E244">
        <f>COUNTIF(C:C,C244)</f>
        <v>504</v>
      </c>
      <c r="N244" s="22">
        <v>0</v>
      </c>
      <c r="O244" s="28">
        <v>0.5</v>
      </c>
      <c r="P244" s="28">
        <f>INT(RIGHT(O244,1))</f>
        <v>5</v>
      </c>
      <c r="Q244">
        <f>SUMIF(P:P,P244,N:N)</f>
        <v>0</v>
      </c>
      <c r="R244">
        <f>COUNTIF(P:P,P244)</f>
        <v>444</v>
      </c>
      <c r="AR244" s="22">
        <v>0</v>
      </c>
      <c r="AS244" s="28">
        <v>0.5</v>
      </c>
      <c r="AT244" s="28">
        <f>INT(RIGHT(AS244,1))</f>
        <v>5</v>
      </c>
      <c r="AU244">
        <f>SUMIF(AT:AT,AT244,AR:AR)</f>
        <v>0</v>
      </c>
      <c r="AV244">
        <f>COUNTIF(AT:AT,AT244)</f>
        <v>504</v>
      </c>
    </row>
    <row r="245" spans="1:48">
      <c r="A245" s="22">
        <v>0</v>
      </c>
      <c r="B245" s="28">
        <v>0.5</v>
      </c>
      <c r="C245" s="28">
        <f>INT(RIGHT(B245,1))</f>
        <v>5</v>
      </c>
      <c r="D245">
        <f>SUMIF(C:C,C245,A:A)</f>
        <v>0</v>
      </c>
      <c r="E245">
        <f>COUNTIF(C:C,C245)</f>
        <v>504</v>
      </c>
      <c r="N245" s="22">
        <v>0</v>
      </c>
      <c r="O245" s="28">
        <v>0.5</v>
      </c>
      <c r="P245" s="28">
        <f>INT(RIGHT(O245,1))</f>
        <v>5</v>
      </c>
      <c r="Q245">
        <f>SUMIF(P:P,P245,N:N)</f>
        <v>0</v>
      </c>
      <c r="R245">
        <f>COUNTIF(P:P,P245)</f>
        <v>444</v>
      </c>
      <c r="AR245" s="22">
        <v>0</v>
      </c>
      <c r="AS245" s="28">
        <v>0.5</v>
      </c>
      <c r="AT245" s="28">
        <f>INT(RIGHT(AS245,1))</f>
        <v>5</v>
      </c>
      <c r="AU245">
        <f>SUMIF(AT:AT,AT245,AR:AR)</f>
        <v>0</v>
      </c>
      <c r="AV245">
        <f>COUNTIF(AT:AT,AT245)</f>
        <v>504</v>
      </c>
    </row>
    <row r="246" spans="1:48">
      <c r="A246" s="22">
        <v>0</v>
      </c>
      <c r="B246" s="28">
        <v>0.5</v>
      </c>
      <c r="C246" s="28">
        <f>INT(RIGHT(B246,1))</f>
        <v>5</v>
      </c>
      <c r="D246">
        <f>SUMIF(C:C,C246,A:A)</f>
        <v>0</v>
      </c>
      <c r="E246">
        <f>COUNTIF(C:C,C246)</f>
        <v>504</v>
      </c>
      <c r="N246" s="22">
        <v>0</v>
      </c>
      <c r="O246" s="28">
        <v>0.5</v>
      </c>
      <c r="P246" s="28">
        <f>INT(RIGHT(O246,1))</f>
        <v>5</v>
      </c>
      <c r="Q246">
        <f>SUMIF(P:P,P246,N:N)</f>
        <v>0</v>
      </c>
      <c r="R246">
        <f>COUNTIF(P:P,P246)</f>
        <v>444</v>
      </c>
      <c r="AR246" s="22">
        <v>0</v>
      </c>
      <c r="AS246" s="28">
        <v>0.5</v>
      </c>
      <c r="AT246" s="28">
        <f>INT(RIGHT(AS246,1))</f>
        <v>5</v>
      </c>
      <c r="AU246">
        <f>SUMIF(AT:AT,AT246,AR:AR)</f>
        <v>0</v>
      </c>
      <c r="AV246">
        <f>COUNTIF(AT:AT,AT246)</f>
        <v>504</v>
      </c>
    </row>
    <row r="247" spans="1:48">
      <c r="A247" s="22">
        <v>0</v>
      </c>
      <c r="B247" s="28">
        <v>0.5</v>
      </c>
      <c r="C247" s="28">
        <f>INT(RIGHT(B247,1))</f>
        <v>5</v>
      </c>
      <c r="D247">
        <f>SUMIF(C:C,C247,A:A)</f>
        <v>0</v>
      </c>
      <c r="E247">
        <f>COUNTIF(C:C,C247)</f>
        <v>504</v>
      </c>
      <c r="N247" s="22">
        <v>0</v>
      </c>
      <c r="O247" s="28">
        <v>0.5</v>
      </c>
      <c r="P247" s="28">
        <f>INT(RIGHT(O247,1))</f>
        <v>5</v>
      </c>
      <c r="Q247">
        <f>SUMIF(P:P,P247,N:N)</f>
        <v>0</v>
      </c>
      <c r="R247">
        <f>COUNTIF(P:P,P247)</f>
        <v>444</v>
      </c>
      <c r="AR247" s="22">
        <v>0</v>
      </c>
      <c r="AS247" s="28">
        <v>0.5</v>
      </c>
      <c r="AT247" s="28">
        <f>INT(RIGHT(AS247,1))</f>
        <v>5</v>
      </c>
      <c r="AU247">
        <f>SUMIF(AT:AT,AT247,AR:AR)</f>
        <v>0</v>
      </c>
      <c r="AV247">
        <f>COUNTIF(AT:AT,AT247)</f>
        <v>504</v>
      </c>
    </row>
    <row r="248" spans="1:48">
      <c r="A248" s="22">
        <v>0</v>
      </c>
      <c r="B248" s="28">
        <v>0.5</v>
      </c>
      <c r="C248" s="28">
        <f>INT(RIGHT(B248,1))</f>
        <v>5</v>
      </c>
      <c r="D248">
        <f>SUMIF(C:C,C248,A:A)</f>
        <v>0</v>
      </c>
      <c r="E248">
        <f>COUNTIF(C:C,C248)</f>
        <v>504</v>
      </c>
      <c r="N248" s="22">
        <v>0</v>
      </c>
      <c r="O248" s="28">
        <v>0.5</v>
      </c>
      <c r="P248" s="28">
        <f>INT(RIGHT(O248,1))</f>
        <v>5</v>
      </c>
      <c r="Q248">
        <f>SUMIF(P:P,P248,N:N)</f>
        <v>0</v>
      </c>
      <c r="R248">
        <f>COUNTIF(P:P,P248)</f>
        <v>444</v>
      </c>
      <c r="AR248" s="22">
        <v>0</v>
      </c>
      <c r="AS248" s="28">
        <v>0.5</v>
      </c>
      <c r="AT248" s="28">
        <f>INT(RIGHT(AS248,1))</f>
        <v>5</v>
      </c>
      <c r="AU248">
        <f>SUMIF(AT:AT,AT248,AR:AR)</f>
        <v>0</v>
      </c>
      <c r="AV248">
        <f>COUNTIF(AT:AT,AT248)</f>
        <v>504</v>
      </c>
    </row>
    <row r="249" spans="1:48">
      <c r="A249" s="22">
        <v>0</v>
      </c>
      <c r="B249" s="28">
        <v>0.5</v>
      </c>
      <c r="C249" s="28">
        <f>INT(RIGHT(B249,1))</f>
        <v>5</v>
      </c>
      <c r="D249">
        <f>SUMIF(C:C,C249,A:A)</f>
        <v>0</v>
      </c>
      <c r="E249">
        <f>COUNTIF(C:C,C249)</f>
        <v>504</v>
      </c>
      <c r="N249" s="22">
        <v>0</v>
      </c>
      <c r="O249" s="28">
        <v>0.5</v>
      </c>
      <c r="P249" s="28">
        <f>INT(RIGHT(O249,1))</f>
        <v>5</v>
      </c>
      <c r="Q249">
        <f>SUMIF(P:P,P249,N:N)</f>
        <v>0</v>
      </c>
      <c r="R249">
        <f>COUNTIF(P:P,P249)</f>
        <v>444</v>
      </c>
      <c r="AR249" s="22">
        <v>0</v>
      </c>
      <c r="AS249" s="28">
        <v>0.5</v>
      </c>
      <c r="AT249" s="28">
        <f>INT(RIGHT(AS249,1))</f>
        <v>5</v>
      </c>
      <c r="AU249">
        <f>SUMIF(AT:AT,AT249,AR:AR)</f>
        <v>0</v>
      </c>
      <c r="AV249">
        <f>COUNTIF(AT:AT,AT249)</f>
        <v>504</v>
      </c>
    </row>
    <row r="250" spans="1:48">
      <c r="A250" s="22">
        <v>0</v>
      </c>
      <c r="B250" s="28">
        <v>0.5</v>
      </c>
      <c r="C250" s="28">
        <f>INT(RIGHT(B250,1))</f>
        <v>5</v>
      </c>
      <c r="D250">
        <f>SUMIF(C:C,C250,A:A)</f>
        <v>0</v>
      </c>
      <c r="E250">
        <f>COUNTIF(C:C,C250)</f>
        <v>504</v>
      </c>
      <c r="N250" s="22">
        <v>0</v>
      </c>
      <c r="O250" s="28">
        <v>0.5</v>
      </c>
      <c r="P250" s="28">
        <f>INT(RIGHT(O250,1))</f>
        <v>5</v>
      </c>
      <c r="Q250">
        <f>SUMIF(P:P,P250,N:N)</f>
        <v>0</v>
      </c>
      <c r="R250">
        <f>COUNTIF(P:P,P250)</f>
        <v>444</v>
      </c>
      <c r="AR250" s="22">
        <v>0</v>
      </c>
      <c r="AS250" s="28">
        <v>0.5</v>
      </c>
      <c r="AT250" s="28">
        <f>INT(RIGHT(AS250,1))</f>
        <v>5</v>
      </c>
      <c r="AU250">
        <f>SUMIF(AT:AT,AT250,AR:AR)</f>
        <v>0</v>
      </c>
      <c r="AV250">
        <f>COUNTIF(AT:AT,AT250)</f>
        <v>504</v>
      </c>
    </row>
    <row r="251" spans="1:48">
      <c r="A251" s="22">
        <v>0</v>
      </c>
      <c r="B251" s="28">
        <v>0.5</v>
      </c>
      <c r="C251" s="28">
        <f>INT(RIGHT(B251,1))</f>
        <v>5</v>
      </c>
      <c r="D251">
        <f>SUMIF(C:C,C251,A:A)</f>
        <v>0</v>
      </c>
      <c r="E251">
        <f>COUNTIF(C:C,C251)</f>
        <v>504</v>
      </c>
      <c r="N251" s="22">
        <v>0</v>
      </c>
      <c r="O251" s="28">
        <v>0.5</v>
      </c>
      <c r="P251" s="28">
        <f>INT(RIGHT(O251,1))</f>
        <v>5</v>
      </c>
      <c r="Q251">
        <f>SUMIF(P:P,P251,N:N)</f>
        <v>0</v>
      </c>
      <c r="R251">
        <f>COUNTIF(P:P,P251)</f>
        <v>444</v>
      </c>
      <c r="AR251" s="22">
        <v>0</v>
      </c>
      <c r="AS251" s="28">
        <v>0.5</v>
      </c>
      <c r="AT251" s="28">
        <f>INT(RIGHT(AS251,1))</f>
        <v>5</v>
      </c>
      <c r="AU251">
        <f>SUMIF(AT:AT,AT251,AR:AR)</f>
        <v>0</v>
      </c>
      <c r="AV251">
        <f>COUNTIF(AT:AT,AT251)</f>
        <v>504</v>
      </c>
    </row>
    <row r="252" spans="1:48">
      <c r="A252" s="22">
        <v>0</v>
      </c>
      <c r="B252" s="28">
        <v>0.5</v>
      </c>
      <c r="C252" s="28">
        <f>INT(RIGHT(B252,1))</f>
        <v>5</v>
      </c>
      <c r="D252">
        <f>SUMIF(C:C,C252,A:A)</f>
        <v>0</v>
      </c>
      <c r="E252">
        <f>COUNTIF(C:C,C252)</f>
        <v>504</v>
      </c>
      <c r="N252" s="22">
        <v>0</v>
      </c>
      <c r="O252" s="28">
        <v>0.5</v>
      </c>
      <c r="P252" s="28">
        <f>INT(RIGHT(O252,1))</f>
        <v>5</v>
      </c>
      <c r="Q252">
        <f>SUMIF(P:P,P252,N:N)</f>
        <v>0</v>
      </c>
      <c r="R252">
        <f>COUNTIF(P:P,P252)</f>
        <v>444</v>
      </c>
      <c r="AR252" s="22">
        <v>0</v>
      </c>
      <c r="AS252" s="28">
        <v>0.5</v>
      </c>
      <c r="AT252" s="28">
        <f>INT(RIGHT(AS252,1))</f>
        <v>5</v>
      </c>
      <c r="AU252">
        <f>SUMIF(AT:AT,AT252,AR:AR)</f>
        <v>0</v>
      </c>
      <c r="AV252">
        <f>COUNTIF(AT:AT,AT252)</f>
        <v>504</v>
      </c>
    </row>
    <row r="253" spans="1:48">
      <c r="A253" s="22">
        <v>0</v>
      </c>
      <c r="B253" s="28">
        <v>0.5</v>
      </c>
      <c r="C253" s="28">
        <f>INT(RIGHT(B253,1))</f>
        <v>5</v>
      </c>
      <c r="D253">
        <f>SUMIF(C:C,C253,A:A)</f>
        <v>0</v>
      </c>
      <c r="E253">
        <f>COUNTIF(C:C,C253)</f>
        <v>504</v>
      </c>
      <c r="N253" s="22">
        <v>0</v>
      </c>
      <c r="O253" s="28">
        <v>0.5</v>
      </c>
      <c r="P253" s="28">
        <f>INT(RIGHT(O253,1))</f>
        <v>5</v>
      </c>
      <c r="Q253">
        <f>SUMIF(P:P,P253,N:N)</f>
        <v>0</v>
      </c>
      <c r="R253">
        <f>COUNTIF(P:P,P253)</f>
        <v>444</v>
      </c>
      <c r="AR253" s="22">
        <v>0</v>
      </c>
      <c r="AS253" s="28">
        <v>0.5</v>
      </c>
      <c r="AT253" s="28">
        <f>INT(RIGHT(AS253,1))</f>
        <v>5</v>
      </c>
      <c r="AU253">
        <f>SUMIF(AT:AT,AT253,AR:AR)</f>
        <v>0</v>
      </c>
      <c r="AV253">
        <f>COUNTIF(AT:AT,AT253)</f>
        <v>504</v>
      </c>
    </row>
    <row r="254" spans="1:48">
      <c r="A254" s="22">
        <v>0</v>
      </c>
      <c r="B254" s="28">
        <v>0.5</v>
      </c>
      <c r="C254" s="28">
        <f>INT(RIGHT(B254,1))</f>
        <v>5</v>
      </c>
      <c r="D254">
        <f>SUMIF(C:C,C254,A:A)</f>
        <v>0</v>
      </c>
      <c r="E254">
        <f>COUNTIF(C:C,C254)</f>
        <v>504</v>
      </c>
      <c r="N254" s="22">
        <v>0</v>
      </c>
      <c r="O254" s="28">
        <v>0.5</v>
      </c>
      <c r="P254" s="28">
        <f>INT(RIGHT(O254,1))</f>
        <v>5</v>
      </c>
      <c r="Q254">
        <f>SUMIF(P:P,P254,N:N)</f>
        <v>0</v>
      </c>
      <c r="R254">
        <f>COUNTIF(P:P,P254)</f>
        <v>444</v>
      </c>
      <c r="AR254" s="22">
        <v>0</v>
      </c>
      <c r="AS254" s="28">
        <v>0.5</v>
      </c>
      <c r="AT254" s="28">
        <f>INT(RIGHT(AS254,1))</f>
        <v>5</v>
      </c>
      <c r="AU254">
        <f>SUMIF(AT:AT,AT254,AR:AR)</f>
        <v>0</v>
      </c>
      <c r="AV254">
        <f>COUNTIF(AT:AT,AT254)</f>
        <v>504</v>
      </c>
    </row>
    <row r="255" spans="1:48">
      <c r="A255" s="22">
        <v>0</v>
      </c>
      <c r="B255" s="28">
        <v>0.5</v>
      </c>
      <c r="C255" s="28">
        <f>INT(RIGHT(B255,1))</f>
        <v>5</v>
      </c>
      <c r="D255">
        <f>SUMIF(C:C,C255,A:A)</f>
        <v>0</v>
      </c>
      <c r="E255">
        <f>COUNTIF(C:C,C255)</f>
        <v>504</v>
      </c>
      <c r="N255" s="22">
        <v>0</v>
      </c>
      <c r="O255" s="28">
        <v>0.5</v>
      </c>
      <c r="P255" s="28">
        <f>INT(RIGHT(O255,1))</f>
        <v>5</v>
      </c>
      <c r="Q255">
        <f>SUMIF(P:P,P255,N:N)</f>
        <v>0</v>
      </c>
      <c r="R255">
        <f>COUNTIF(P:P,P255)</f>
        <v>444</v>
      </c>
      <c r="AR255" s="22">
        <v>0</v>
      </c>
      <c r="AS255" s="28">
        <v>0.5</v>
      </c>
      <c r="AT255" s="28">
        <f>INT(RIGHT(AS255,1))</f>
        <v>5</v>
      </c>
      <c r="AU255">
        <f>SUMIF(AT:AT,AT255,AR:AR)</f>
        <v>0</v>
      </c>
      <c r="AV255">
        <f>COUNTIF(AT:AT,AT255)</f>
        <v>504</v>
      </c>
    </row>
    <row r="256" spans="1:48">
      <c r="A256" s="22">
        <v>0</v>
      </c>
      <c r="B256" s="28">
        <v>0.5</v>
      </c>
      <c r="C256" s="28">
        <f>INT(RIGHT(B256,1))</f>
        <v>5</v>
      </c>
      <c r="D256">
        <f>SUMIF(C:C,C256,A:A)</f>
        <v>0</v>
      </c>
      <c r="E256">
        <f>COUNTIF(C:C,C256)</f>
        <v>504</v>
      </c>
      <c r="N256" s="22">
        <v>0</v>
      </c>
      <c r="O256" s="28">
        <v>0.5</v>
      </c>
      <c r="P256" s="28">
        <f>INT(RIGHT(O256,1))</f>
        <v>5</v>
      </c>
      <c r="Q256">
        <f>SUMIF(P:P,P256,N:N)</f>
        <v>0</v>
      </c>
      <c r="R256">
        <f>COUNTIF(P:P,P256)</f>
        <v>444</v>
      </c>
      <c r="AR256" s="22">
        <v>0</v>
      </c>
      <c r="AS256" s="28">
        <v>0.5</v>
      </c>
      <c r="AT256" s="28">
        <f>INT(RIGHT(AS256,1))</f>
        <v>5</v>
      </c>
      <c r="AU256">
        <f>SUMIF(AT:AT,AT256,AR:AR)</f>
        <v>0</v>
      </c>
      <c r="AV256">
        <f>COUNTIF(AT:AT,AT256)</f>
        <v>504</v>
      </c>
    </row>
    <row r="257" spans="1:48">
      <c r="A257" s="22">
        <v>0</v>
      </c>
      <c r="B257" s="28">
        <v>0.5</v>
      </c>
      <c r="C257" s="28">
        <f>INT(RIGHT(B257,1))</f>
        <v>5</v>
      </c>
      <c r="D257">
        <f>SUMIF(C:C,C257,A:A)</f>
        <v>0</v>
      </c>
      <c r="E257">
        <f>COUNTIF(C:C,C257)</f>
        <v>504</v>
      </c>
      <c r="N257" s="22">
        <v>0</v>
      </c>
      <c r="O257" s="28">
        <v>0.5</v>
      </c>
      <c r="P257" s="28">
        <f>INT(RIGHT(O257,1))</f>
        <v>5</v>
      </c>
      <c r="Q257">
        <f>SUMIF(P:P,P257,N:N)</f>
        <v>0</v>
      </c>
      <c r="R257">
        <f>COUNTIF(P:P,P257)</f>
        <v>444</v>
      </c>
      <c r="AR257" s="22">
        <v>0</v>
      </c>
      <c r="AS257" s="28">
        <v>0.5</v>
      </c>
      <c r="AT257" s="28">
        <f>INT(RIGHT(AS257,1))</f>
        <v>5</v>
      </c>
      <c r="AU257">
        <f>SUMIF(AT:AT,AT257,AR:AR)</f>
        <v>0</v>
      </c>
      <c r="AV257">
        <f>COUNTIF(AT:AT,AT257)</f>
        <v>504</v>
      </c>
    </row>
    <row r="258" spans="1:48">
      <c r="A258" s="22">
        <v>0</v>
      </c>
      <c r="B258" s="28">
        <v>0.5</v>
      </c>
      <c r="C258" s="28">
        <f>INT(RIGHT(B258,1))</f>
        <v>5</v>
      </c>
      <c r="D258">
        <f>SUMIF(C:C,C258,A:A)</f>
        <v>0</v>
      </c>
      <c r="E258">
        <f>COUNTIF(C:C,C258)</f>
        <v>504</v>
      </c>
      <c r="N258" s="22">
        <v>0</v>
      </c>
      <c r="O258" s="28">
        <v>0.5</v>
      </c>
      <c r="P258" s="28">
        <f>INT(RIGHT(O258,1))</f>
        <v>5</v>
      </c>
      <c r="Q258">
        <f>SUMIF(P:P,P258,N:N)</f>
        <v>0</v>
      </c>
      <c r="R258">
        <f>COUNTIF(P:P,P258)</f>
        <v>444</v>
      </c>
      <c r="AR258" s="22">
        <v>0</v>
      </c>
      <c r="AS258" s="28">
        <v>0.5</v>
      </c>
      <c r="AT258" s="28">
        <f>INT(RIGHT(AS258,1))</f>
        <v>5</v>
      </c>
      <c r="AU258">
        <f>SUMIF(AT:AT,AT258,AR:AR)</f>
        <v>0</v>
      </c>
      <c r="AV258">
        <f>COUNTIF(AT:AT,AT258)</f>
        <v>504</v>
      </c>
    </row>
    <row r="259" spans="1:48">
      <c r="A259" s="22">
        <v>0</v>
      </c>
      <c r="B259" s="28">
        <v>0.5</v>
      </c>
      <c r="C259" s="28">
        <f>INT(RIGHT(B259,1))</f>
        <v>5</v>
      </c>
      <c r="D259">
        <f>SUMIF(C:C,C259,A:A)</f>
        <v>0</v>
      </c>
      <c r="E259">
        <f>COUNTIF(C:C,C259)</f>
        <v>504</v>
      </c>
      <c r="N259" s="22">
        <v>0</v>
      </c>
      <c r="O259" s="28">
        <v>0.5</v>
      </c>
      <c r="P259" s="28">
        <f>INT(RIGHT(O259,1))</f>
        <v>5</v>
      </c>
      <c r="Q259">
        <f>SUMIF(P:P,P259,N:N)</f>
        <v>0</v>
      </c>
      <c r="R259">
        <f>COUNTIF(P:P,P259)</f>
        <v>444</v>
      </c>
      <c r="AR259" s="22">
        <v>0</v>
      </c>
      <c r="AS259" s="28">
        <v>0.5</v>
      </c>
      <c r="AT259" s="28">
        <f>INT(RIGHT(AS259,1))</f>
        <v>5</v>
      </c>
      <c r="AU259">
        <f>SUMIF(AT:AT,AT259,AR:AR)</f>
        <v>0</v>
      </c>
      <c r="AV259">
        <f>COUNTIF(AT:AT,AT259)</f>
        <v>504</v>
      </c>
    </row>
    <row r="260" spans="1:48">
      <c r="A260" s="22">
        <v>0</v>
      </c>
      <c r="B260" s="28">
        <v>0.5</v>
      </c>
      <c r="C260" s="28">
        <f>INT(RIGHT(B260,1))</f>
        <v>5</v>
      </c>
      <c r="D260">
        <f>SUMIF(C:C,C260,A:A)</f>
        <v>0</v>
      </c>
      <c r="E260">
        <f>COUNTIF(C:C,C260)</f>
        <v>504</v>
      </c>
      <c r="N260" s="22">
        <v>0</v>
      </c>
      <c r="O260" s="28">
        <v>0.5</v>
      </c>
      <c r="P260" s="28">
        <f>INT(RIGHT(O260,1))</f>
        <v>5</v>
      </c>
      <c r="Q260">
        <f>SUMIF(P:P,P260,N:N)</f>
        <v>0</v>
      </c>
      <c r="R260">
        <f>COUNTIF(P:P,P260)</f>
        <v>444</v>
      </c>
      <c r="AR260" s="22">
        <v>0</v>
      </c>
      <c r="AS260" s="28">
        <v>0.5</v>
      </c>
      <c r="AT260" s="28">
        <f>INT(RIGHT(AS260,1))</f>
        <v>5</v>
      </c>
      <c r="AU260">
        <f>SUMIF(AT:AT,AT260,AR:AR)</f>
        <v>0</v>
      </c>
      <c r="AV260">
        <f>COUNTIF(AT:AT,AT260)</f>
        <v>504</v>
      </c>
    </row>
    <row r="261" spans="1:48">
      <c r="A261" s="22">
        <v>0</v>
      </c>
      <c r="B261" s="28">
        <v>0.5</v>
      </c>
      <c r="C261" s="28">
        <f>INT(RIGHT(B261,1))</f>
        <v>5</v>
      </c>
      <c r="D261">
        <f>SUMIF(C:C,C261,A:A)</f>
        <v>0</v>
      </c>
      <c r="E261">
        <f>COUNTIF(C:C,C261)</f>
        <v>504</v>
      </c>
      <c r="N261" s="22">
        <v>0</v>
      </c>
      <c r="O261" s="28">
        <v>0.5</v>
      </c>
      <c r="P261" s="28">
        <f>INT(RIGHT(O261,1))</f>
        <v>5</v>
      </c>
      <c r="Q261">
        <f>SUMIF(P:P,P261,N:N)</f>
        <v>0</v>
      </c>
      <c r="R261">
        <f>COUNTIF(P:P,P261)</f>
        <v>444</v>
      </c>
      <c r="AR261" s="22">
        <v>0</v>
      </c>
      <c r="AS261" s="28">
        <v>0.5</v>
      </c>
      <c r="AT261" s="28">
        <f>INT(RIGHT(AS261,1))</f>
        <v>5</v>
      </c>
      <c r="AU261">
        <f>SUMIF(AT:AT,AT261,AR:AR)</f>
        <v>0</v>
      </c>
      <c r="AV261">
        <f>COUNTIF(AT:AT,AT261)</f>
        <v>504</v>
      </c>
    </row>
    <row r="262" spans="1:48">
      <c r="A262" s="22">
        <v>0</v>
      </c>
      <c r="B262" s="28">
        <v>0.5</v>
      </c>
      <c r="C262" s="28">
        <f>INT(RIGHT(B262,1))</f>
        <v>5</v>
      </c>
      <c r="D262">
        <f>SUMIF(C:C,C262,A:A)</f>
        <v>0</v>
      </c>
      <c r="E262">
        <f>COUNTIF(C:C,C262)</f>
        <v>504</v>
      </c>
      <c r="N262" s="22">
        <v>0</v>
      </c>
      <c r="O262" s="28">
        <v>0.5</v>
      </c>
      <c r="P262" s="28">
        <f>INT(RIGHT(O262,1))</f>
        <v>5</v>
      </c>
      <c r="Q262">
        <f>SUMIF(P:P,P262,N:N)</f>
        <v>0</v>
      </c>
      <c r="R262">
        <f>COUNTIF(P:P,P262)</f>
        <v>444</v>
      </c>
      <c r="AR262" s="22">
        <v>0</v>
      </c>
      <c r="AS262" s="28">
        <v>0.5</v>
      </c>
      <c r="AT262" s="28">
        <f>INT(RIGHT(AS262,1))</f>
        <v>5</v>
      </c>
      <c r="AU262">
        <f>SUMIF(AT:AT,AT262,AR:AR)</f>
        <v>0</v>
      </c>
      <c r="AV262">
        <f>COUNTIF(AT:AT,AT262)</f>
        <v>504</v>
      </c>
    </row>
    <row r="263" spans="1:48">
      <c r="A263" s="22">
        <v>0</v>
      </c>
      <c r="B263" s="28">
        <v>0.5</v>
      </c>
      <c r="C263" s="28">
        <f>INT(RIGHT(B263,1))</f>
        <v>5</v>
      </c>
      <c r="D263">
        <f>SUMIF(C:C,C263,A:A)</f>
        <v>0</v>
      </c>
      <c r="E263">
        <f>COUNTIF(C:C,C263)</f>
        <v>504</v>
      </c>
      <c r="N263" s="22">
        <v>0</v>
      </c>
      <c r="O263" s="28">
        <v>0.5</v>
      </c>
      <c r="P263" s="28">
        <f>INT(RIGHT(O263,1))</f>
        <v>5</v>
      </c>
      <c r="Q263">
        <f>SUMIF(P:P,P263,N:N)</f>
        <v>0</v>
      </c>
      <c r="R263">
        <f>COUNTIF(P:P,P263)</f>
        <v>444</v>
      </c>
      <c r="AR263" s="22">
        <v>0</v>
      </c>
      <c r="AS263" s="28">
        <v>0.5</v>
      </c>
      <c r="AT263" s="28">
        <f>INT(RIGHT(AS263,1))</f>
        <v>5</v>
      </c>
      <c r="AU263">
        <f>SUMIF(AT:AT,AT263,AR:AR)</f>
        <v>0</v>
      </c>
      <c r="AV263">
        <f>COUNTIF(AT:AT,AT263)</f>
        <v>504</v>
      </c>
    </row>
    <row r="264" spans="1:48">
      <c r="A264" s="22">
        <v>0</v>
      </c>
      <c r="B264" s="28">
        <v>0.5</v>
      </c>
      <c r="C264" s="28">
        <f>INT(RIGHT(B264,1))</f>
        <v>5</v>
      </c>
      <c r="D264">
        <f>SUMIF(C:C,C264,A:A)</f>
        <v>0</v>
      </c>
      <c r="E264">
        <f>COUNTIF(C:C,C264)</f>
        <v>504</v>
      </c>
      <c r="N264" s="22">
        <v>0</v>
      </c>
      <c r="O264" s="28">
        <v>0.5</v>
      </c>
      <c r="P264" s="28">
        <f>INT(RIGHT(O264,1))</f>
        <v>5</v>
      </c>
      <c r="Q264">
        <f>SUMIF(P:P,P264,N:N)</f>
        <v>0</v>
      </c>
      <c r="R264">
        <f>COUNTIF(P:P,P264)</f>
        <v>444</v>
      </c>
      <c r="AR264" s="22">
        <v>0</v>
      </c>
      <c r="AS264" s="28">
        <v>0.5</v>
      </c>
      <c r="AT264" s="28">
        <f>INT(RIGHT(AS264,1))</f>
        <v>5</v>
      </c>
      <c r="AU264">
        <f>SUMIF(AT:AT,AT264,AR:AR)</f>
        <v>0</v>
      </c>
      <c r="AV264">
        <f>COUNTIF(AT:AT,AT264)</f>
        <v>504</v>
      </c>
    </row>
    <row r="265" spans="1:48">
      <c r="A265" s="22">
        <v>0</v>
      </c>
      <c r="B265" s="28">
        <v>0.5</v>
      </c>
      <c r="C265" s="28">
        <f>INT(RIGHT(B265,1))</f>
        <v>5</v>
      </c>
      <c r="D265">
        <f>SUMIF(C:C,C265,A:A)</f>
        <v>0</v>
      </c>
      <c r="E265">
        <f>COUNTIF(C:C,C265)</f>
        <v>504</v>
      </c>
      <c r="N265" s="22">
        <v>0</v>
      </c>
      <c r="O265" s="28">
        <v>0.5</v>
      </c>
      <c r="P265" s="28">
        <f>INT(RIGHT(O265,1))</f>
        <v>5</v>
      </c>
      <c r="Q265">
        <f>SUMIF(P:P,P265,N:N)</f>
        <v>0</v>
      </c>
      <c r="R265">
        <f>COUNTIF(P:P,P265)</f>
        <v>444</v>
      </c>
      <c r="AR265" s="22">
        <v>0</v>
      </c>
      <c r="AS265" s="28">
        <v>0.5</v>
      </c>
      <c r="AT265" s="28">
        <f>INT(RIGHT(AS265,1))</f>
        <v>5</v>
      </c>
      <c r="AU265">
        <f>SUMIF(AT:AT,AT265,AR:AR)</f>
        <v>0</v>
      </c>
      <c r="AV265">
        <f>COUNTIF(AT:AT,AT265)</f>
        <v>504</v>
      </c>
    </row>
    <row r="266" spans="1:48">
      <c r="A266" s="22">
        <v>0</v>
      </c>
      <c r="B266" s="28">
        <v>0.5</v>
      </c>
      <c r="C266" s="28">
        <f>INT(RIGHT(B266,1))</f>
        <v>5</v>
      </c>
      <c r="D266">
        <f>SUMIF(C:C,C266,A:A)</f>
        <v>0</v>
      </c>
      <c r="E266">
        <f>COUNTIF(C:C,C266)</f>
        <v>504</v>
      </c>
      <c r="N266" s="22">
        <v>0</v>
      </c>
      <c r="O266" s="28">
        <v>0.5</v>
      </c>
      <c r="P266" s="28">
        <f>INT(RIGHT(O266,1))</f>
        <v>5</v>
      </c>
      <c r="Q266">
        <f>SUMIF(P:P,P266,N:N)</f>
        <v>0</v>
      </c>
      <c r="R266">
        <f>COUNTIF(P:P,P266)</f>
        <v>444</v>
      </c>
      <c r="AR266" s="22">
        <v>0</v>
      </c>
      <c r="AS266" s="28">
        <v>0.5</v>
      </c>
      <c r="AT266" s="28">
        <f>INT(RIGHT(AS266,1))</f>
        <v>5</v>
      </c>
      <c r="AU266">
        <f>SUMIF(AT:AT,AT266,AR:AR)</f>
        <v>0</v>
      </c>
      <c r="AV266">
        <f>COUNTIF(AT:AT,AT266)</f>
        <v>504</v>
      </c>
    </row>
    <row r="267" spans="1:48">
      <c r="A267" s="22">
        <v>0</v>
      </c>
      <c r="B267" s="28">
        <v>0.5</v>
      </c>
      <c r="C267" s="28">
        <f>INT(RIGHT(B267,1))</f>
        <v>5</v>
      </c>
      <c r="D267">
        <f>SUMIF(C:C,C267,A:A)</f>
        <v>0</v>
      </c>
      <c r="E267">
        <f>COUNTIF(C:C,C267)</f>
        <v>504</v>
      </c>
      <c r="N267" s="22">
        <v>0</v>
      </c>
      <c r="O267" s="28">
        <v>0.5</v>
      </c>
      <c r="P267" s="28">
        <f>INT(RIGHT(O267,1))</f>
        <v>5</v>
      </c>
      <c r="Q267">
        <f>SUMIF(P:P,P267,N:N)</f>
        <v>0</v>
      </c>
      <c r="R267">
        <f>COUNTIF(P:P,P267)</f>
        <v>444</v>
      </c>
      <c r="AR267" s="22">
        <v>0</v>
      </c>
      <c r="AS267" s="28">
        <v>0.5</v>
      </c>
      <c r="AT267" s="28">
        <f>INT(RIGHT(AS267,1))</f>
        <v>5</v>
      </c>
      <c r="AU267">
        <f>SUMIF(AT:AT,AT267,AR:AR)</f>
        <v>0</v>
      </c>
      <c r="AV267">
        <f>COUNTIF(AT:AT,AT267)</f>
        <v>504</v>
      </c>
    </row>
    <row r="268" spans="1:48">
      <c r="A268" s="22">
        <v>0</v>
      </c>
      <c r="B268" s="28">
        <v>0.5</v>
      </c>
      <c r="C268" s="28">
        <f>INT(RIGHT(B268,1))</f>
        <v>5</v>
      </c>
      <c r="D268">
        <f>SUMIF(C:C,C268,A:A)</f>
        <v>0</v>
      </c>
      <c r="E268">
        <f>COUNTIF(C:C,C268)</f>
        <v>504</v>
      </c>
      <c r="N268" s="22">
        <v>0</v>
      </c>
      <c r="O268" s="28">
        <v>0.5</v>
      </c>
      <c r="P268" s="28">
        <f>INT(RIGHT(O268,1))</f>
        <v>5</v>
      </c>
      <c r="Q268">
        <f>SUMIF(P:P,P268,N:N)</f>
        <v>0</v>
      </c>
      <c r="R268">
        <f>COUNTIF(P:P,P268)</f>
        <v>444</v>
      </c>
      <c r="AR268" s="22">
        <v>0</v>
      </c>
      <c r="AS268" s="28">
        <v>0.5</v>
      </c>
      <c r="AT268" s="28">
        <f>INT(RIGHT(AS268,1))</f>
        <v>5</v>
      </c>
      <c r="AU268">
        <f>SUMIF(AT:AT,AT268,AR:AR)</f>
        <v>0</v>
      </c>
      <c r="AV268">
        <f>COUNTIF(AT:AT,AT268)</f>
        <v>504</v>
      </c>
    </row>
    <row r="269" spans="1:48">
      <c r="A269" s="22">
        <v>0</v>
      </c>
      <c r="B269" s="28">
        <v>0.5</v>
      </c>
      <c r="C269" s="28">
        <f>INT(RIGHT(B269,1))</f>
        <v>5</v>
      </c>
      <c r="D269">
        <f>SUMIF(C:C,C269,A:A)</f>
        <v>0</v>
      </c>
      <c r="E269">
        <f>COUNTIF(C:C,C269)</f>
        <v>504</v>
      </c>
      <c r="N269" s="22">
        <v>0</v>
      </c>
      <c r="O269" s="28">
        <v>0.5</v>
      </c>
      <c r="P269" s="28">
        <f>INT(RIGHT(O269,1))</f>
        <v>5</v>
      </c>
      <c r="Q269">
        <f>SUMIF(P:P,P269,N:N)</f>
        <v>0</v>
      </c>
      <c r="R269">
        <f>COUNTIF(P:P,P269)</f>
        <v>444</v>
      </c>
      <c r="AR269" s="22">
        <v>0</v>
      </c>
      <c r="AS269" s="28">
        <v>0.5</v>
      </c>
      <c r="AT269" s="28">
        <f>INT(RIGHT(AS269,1))</f>
        <v>5</v>
      </c>
      <c r="AU269">
        <f>SUMIF(AT:AT,AT269,AR:AR)</f>
        <v>0</v>
      </c>
      <c r="AV269">
        <f>COUNTIF(AT:AT,AT269)</f>
        <v>504</v>
      </c>
    </row>
    <row r="270" spans="1:48">
      <c r="A270" s="22">
        <v>0</v>
      </c>
      <c r="B270" s="28">
        <v>0.5</v>
      </c>
      <c r="C270" s="28">
        <f>INT(RIGHT(B270,1))</f>
        <v>5</v>
      </c>
      <c r="D270">
        <f>SUMIF(C:C,C270,A:A)</f>
        <v>0</v>
      </c>
      <c r="E270">
        <f>COUNTIF(C:C,C270)</f>
        <v>504</v>
      </c>
      <c r="N270" s="22">
        <v>0</v>
      </c>
      <c r="O270" s="28">
        <v>0.5</v>
      </c>
      <c r="P270" s="28">
        <f>INT(RIGHT(O270,1))</f>
        <v>5</v>
      </c>
      <c r="Q270">
        <f>SUMIF(P:P,P270,N:N)</f>
        <v>0</v>
      </c>
      <c r="R270">
        <f>COUNTIF(P:P,P270)</f>
        <v>444</v>
      </c>
      <c r="AR270" s="22">
        <v>0</v>
      </c>
      <c r="AS270" s="28">
        <v>0.5</v>
      </c>
      <c r="AT270" s="28">
        <f>INT(RIGHT(AS270,1))</f>
        <v>5</v>
      </c>
      <c r="AU270">
        <f>SUMIF(AT:AT,AT270,AR:AR)</f>
        <v>0</v>
      </c>
      <c r="AV270">
        <f>COUNTIF(AT:AT,AT270)</f>
        <v>504</v>
      </c>
    </row>
    <row r="271" spans="1:48">
      <c r="A271" s="22">
        <v>0</v>
      </c>
      <c r="B271" s="28">
        <v>0.5</v>
      </c>
      <c r="C271" s="28">
        <f>INT(RIGHT(B271,1))</f>
        <v>5</v>
      </c>
      <c r="D271">
        <f>SUMIF(C:C,C271,A:A)</f>
        <v>0</v>
      </c>
      <c r="E271">
        <f>COUNTIF(C:C,C271)</f>
        <v>504</v>
      </c>
      <c r="N271" s="22">
        <v>0</v>
      </c>
      <c r="O271" s="28">
        <v>0.5</v>
      </c>
      <c r="P271" s="28">
        <f>INT(RIGHT(O271,1))</f>
        <v>5</v>
      </c>
      <c r="Q271">
        <f>SUMIF(P:P,P271,N:N)</f>
        <v>0</v>
      </c>
      <c r="R271">
        <f>COUNTIF(P:P,P271)</f>
        <v>444</v>
      </c>
      <c r="AR271" s="22">
        <v>0</v>
      </c>
      <c r="AS271" s="28">
        <v>0.5</v>
      </c>
      <c r="AT271" s="28">
        <f>INT(RIGHT(AS271,1))</f>
        <v>5</v>
      </c>
      <c r="AU271">
        <f>SUMIF(AT:AT,AT271,AR:AR)</f>
        <v>0</v>
      </c>
      <c r="AV271">
        <f>COUNTIF(AT:AT,AT271)</f>
        <v>504</v>
      </c>
    </row>
    <row r="272" spans="1:48">
      <c r="A272" s="22">
        <v>0</v>
      </c>
      <c r="B272" s="28">
        <v>0.5</v>
      </c>
      <c r="C272" s="28">
        <f>INT(RIGHT(B272,1))</f>
        <v>5</v>
      </c>
      <c r="D272">
        <f>SUMIF(C:C,C272,A:A)</f>
        <v>0</v>
      </c>
      <c r="E272">
        <f>COUNTIF(C:C,C272)</f>
        <v>504</v>
      </c>
      <c r="N272" s="22">
        <v>0</v>
      </c>
      <c r="O272" s="28">
        <v>0.5</v>
      </c>
      <c r="P272" s="28">
        <f>INT(RIGHT(O272,1))</f>
        <v>5</v>
      </c>
      <c r="Q272">
        <f>SUMIF(P:P,P272,N:N)</f>
        <v>0</v>
      </c>
      <c r="R272">
        <f>COUNTIF(P:P,P272)</f>
        <v>444</v>
      </c>
      <c r="AR272" s="22">
        <v>0</v>
      </c>
      <c r="AS272" s="28">
        <v>0.5</v>
      </c>
      <c r="AT272" s="28">
        <f>INT(RIGHT(AS272,1))</f>
        <v>5</v>
      </c>
      <c r="AU272">
        <f>SUMIF(AT:AT,AT272,AR:AR)</f>
        <v>0</v>
      </c>
      <c r="AV272">
        <f>COUNTIF(AT:AT,AT272)</f>
        <v>504</v>
      </c>
    </row>
    <row r="273" spans="1:48">
      <c r="A273" s="22">
        <v>0</v>
      </c>
      <c r="B273" s="28">
        <v>0.5</v>
      </c>
      <c r="C273" s="28">
        <f>INT(RIGHT(B273,1))</f>
        <v>5</v>
      </c>
      <c r="D273">
        <f>SUMIF(C:C,C273,A:A)</f>
        <v>0</v>
      </c>
      <c r="E273">
        <f>COUNTIF(C:C,C273)</f>
        <v>504</v>
      </c>
      <c r="N273" s="22">
        <v>0</v>
      </c>
      <c r="O273" s="28">
        <v>0.5</v>
      </c>
      <c r="P273" s="28">
        <f>INT(RIGHT(O273,1))</f>
        <v>5</v>
      </c>
      <c r="Q273">
        <f>SUMIF(P:P,P273,N:N)</f>
        <v>0</v>
      </c>
      <c r="R273">
        <f>COUNTIF(P:P,P273)</f>
        <v>444</v>
      </c>
      <c r="AR273" s="22">
        <v>0</v>
      </c>
      <c r="AS273" s="28">
        <v>0.5</v>
      </c>
      <c r="AT273" s="28">
        <f>INT(RIGHT(AS273,1))</f>
        <v>5</v>
      </c>
      <c r="AU273">
        <f>SUMIF(AT:AT,AT273,AR:AR)</f>
        <v>0</v>
      </c>
      <c r="AV273">
        <f>COUNTIF(AT:AT,AT273)</f>
        <v>504</v>
      </c>
    </row>
    <row r="274" spans="1:48">
      <c r="A274" s="22">
        <v>0</v>
      </c>
      <c r="B274" s="28">
        <v>0.5</v>
      </c>
      <c r="C274" s="28">
        <f>INT(RIGHT(B274,1))</f>
        <v>5</v>
      </c>
      <c r="D274">
        <f>SUMIF(C:C,C274,A:A)</f>
        <v>0</v>
      </c>
      <c r="E274">
        <f>COUNTIF(C:C,C274)</f>
        <v>504</v>
      </c>
      <c r="N274" s="22">
        <v>0</v>
      </c>
      <c r="O274" s="28">
        <v>0.5</v>
      </c>
      <c r="P274" s="28">
        <f>INT(RIGHT(O274,1))</f>
        <v>5</v>
      </c>
      <c r="Q274">
        <f>SUMIF(P:P,P274,N:N)</f>
        <v>0</v>
      </c>
      <c r="R274">
        <f>COUNTIF(P:P,P274)</f>
        <v>444</v>
      </c>
      <c r="AR274" s="22">
        <v>0</v>
      </c>
      <c r="AS274" s="28">
        <v>0.5</v>
      </c>
      <c r="AT274" s="28">
        <f>INT(RIGHT(AS274,1))</f>
        <v>5</v>
      </c>
      <c r="AU274">
        <f>SUMIF(AT:AT,AT274,AR:AR)</f>
        <v>0</v>
      </c>
      <c r="AV274">
        <f>COUNTIF(AT:AT,AT274)</f>
        <v>504</v>
      </c>
    </row>
    <row r="275" spans="1:48">
      <c r="A275" s="22">
        <v>0</v>
      </c>
      <c r="B275" s="28">
        <v>0.5</v>
      </c>
      <c r="C275" s="28">
        <f>INT(RIGHT(B275,1))</f>
        <v>5</v>
      </c>
      <c r="D275">
        <f>SUMIF(C:C,C275,A:A)</f>
        <v>0</v>
      </c>
      <c r="E275">
        <f>COUNTIF(C:C,C275)</f>
        <v>504</v>
      </c>
      <c r="N275" s="22">
        <v>0</v>
      </c>
      <c r="O275" s="28">
        <v>0.5</v>
      </c>
      <c r="P275" s="28">
        <f>INT(RIGHT(O275,1))</f>
        <v>5</v>
      </c>
      <c r="Q275">
        <f>SUMIF(P:P,P275,N:N)</f>
        <v>0</v>
      </c>
      <c r="R275">
        <f>COUNTIF(P:P,P275)</f>
        <v>444</v>
      </c>
      <c r="AR275" s="22">
        <v>0</v>
      </c>
      <c r="AS275" s="28">
        <v>0.5</v>
      </c>
      <c r="AT275" s="28">
        <f>INT(RIGHT(AS275,1))</f>
        <v>5</v>
      </c>
      <c r="AU275">
        <f>SUMIF(AT:AT,AT275,AR:AR)</f>
        <v>0</v>
      </c>
      <c r="AV275">
        <f>COUNTIF(AT:AT,AT275)</f>
        <v>504</v>
      </c>
    </row>
    <row r="276" spans="1:48">
      <c r="A276" s="22">
        <v>0</v>
      </c>
      <c r="B276" s="28">
        <v>0.5</v>
      </c>
      <c r="C276" s="28">
        <f>INT(RIGHT(B276,1))</f>
        <v>5</v>
      </c>
      <c r="D276">
        <f>SUMIF(C:C,C276,A:A)</f>
        <v>0</v>
      </c>
      <c r="E276">
        <f>COUNTIF(C:C,C276)</f>
        <v>504</v>
      </c>
      <c r="N276" s="22">
        <v>0</v>
      </c>
      <c r="O276" s="28">
        <v>0.5</v>
      </c>
      <c r="P276" s="28">
        <f>INT(RIGHT(O276,1))</f>
        <v>5</v>
      </c>
      <c r="Q276">
        <f>SUMIF(P:P,P276,N:N)</f>
        <v>0</v>
      </c>
      <c r="R276">
        <f>COUNTIF(P:P,P276)</f>
        <v>444</v>
      </c>
      <c r="AR276" s="22">
        <v>0</v>
      </c>
      <c r="AS276" s="28">
        <v>0.5</v>
      </c>
      <c r="AT276" s="28">
        <f>INT(RIGHT(AS276,1))</f>
        <v>5</v>
      </c>
      <c r="AU276">
        <f>SUMIF(AT:AT,AT276,AR:AR)</f>
        <v>0</v>
      </c>
      <c r="AV276">
        <f>COUNTIF(AT:AT,AT276)</f>
        <v>504</v>
      </c>
    </row>
    <row r="277" spans="1:48">
      <c r="A277" s="22">
        <v>0</v>
      </c>
      <c r="B277" s="28">
        <v>0.5</v>
      </c>
      <c r="C277" s="28">
        <f>INT(RIGHT(B277,1))</f>
        <v>5</v>
      </c>
      <c r="D277">
        <f>SUMIF(C:C,C277,A:A)</f>
        <v>0</v>
      </c>
      <c r="E277">
        <f>COUNTIF(C:C,C277)</f>
        <v>504</v>
      </c>
      <c r="N277" s="22">
        <v>0</v>
      </c>
      <c r="O277" s="28">
        <v>0.5</v>
      </c>
      <c r="P277" s="28">
        <f>INT(RIGHT(O277,1))</f>
        <v>5</v>
      </c>
      <c r="Q277">
        <f>SUMIF(P:P,P277,N:N)</f>
        <v>0</v>
      </c>
      <c r="R277">
        <f>COUNTIF(P:P,P277)</f>
        <v>444</v>
      </c>
      <c r="AR277" s="22">
        <v>0</v>
      </c>
      <c r="AS277" s="28">
        <v>0.5</v>
      </c>
      <c r="AT277" s="28">
        <f>INT(RIGHT(AS277,1))</f>
        <v>5</v>
      </c>
      <c r="AU277">
        <f>SUMIF(AT:AT,AT277,AR:AR)</f>
        <v>0</v>
      </c>
      <c r="AV277">
        <f>COUNTIF(AT:AT,AT277)</f>
        <v>504</v>
      </c>
    </row>
    <row r="278" spans="1:48">
      <c r="A278" s="22">
        <v>0</v>
      </c>
      <c r="B278" s="28">
        <v>0.5</v>
      </c>
      <c r="C278" s="28">
        <f>INT(RIGHT(B278,1))</f>
        <v>5</v>
      </c>
      <c r="D278">
        <f>SUMIF(C:C,C278,A:A)</f>
        <v>0</v>
      </c>
      <c r="E278">
        <f>COUNTIF(C:C,C278)</f>
        <v>504</v>
      </c>
      <c r="N278" s="22">
        <v>0</v>
      </c>
      <c r="O278" s="28">
        <v>0.5</v>
      </c>
      <c r="P278" s="28">
        <f>INT(RIGHT(O278,1))</f>
        <v>5</v>
      </c>
      <c r="Q278">
        <f>SUMIF(P:P,P278,N:N)</f>
        <v>0</v>
      </c>
      <c r="R278">
        <f>COUNTIF(P:P,P278)</f>
        <v>444</v>
      </c>
      <c r="AR278" s="22">
        <v>0</v>
      </c>
      <c r="AS278" s="28">
        <v>0.5</v>
      </c>
      <c r="AT278" s="28">
        <f>INT(RIGHT(AS278,1))</f>
        <v>5</v>
      </c>
      <c r="AU278">
        <f>SUMIF(AT:AT,AT278,AR:AR)</f>
        <v>0</v>
      </c>
      <c r="AV278">
        <f>COUNTIF(AT:AT,AT278)</f>
        <v>504</v>
      </c>
    </row>
    <row r="279" spans="1:48">
      <c r="A279" s="22">
        <v>0</v>
      </c>
      <c r="B279" s="28">
        <v>0.5</v>
      </c>
      <c r="C279" s="28">
        <f>INT(RIGHT(B279,1))</f>
        <v>5</v>
      </c>
      <c r="D279">
        <f>SUMIF(C:C,C279,A:A)</f>
        <v>0</v>
      </c>
      <c r="E279">
        <f>COUNTIF(C:C,C279)</f>
        <v>504</v>
      </c>
      <c r="N279" s="22">
        <v>0</v>
      </c>
      <c r="O279" s="28">
        <v>0.5</v>
      </c>
      <c r="P279" s="28">
        <f>INT(RIGHT(O279,1))</f>
        <v>5</v>
      </c>
      <c r="Q279">
        <f>SUMIF(P:P,P279,N:N)</f>
        <v>0</v>
      </c>
      <c r="R279">
        <f>COUNTIF(P:P,P279)</f>
        <v>444</v>
      </c>
      <c r="AR279" s="22">
        <v>0</v>
      </c>
      <c r="AS279" s="28">
        <v>0.5</v>
      </c>
      <c r="AT279" s="28">
        <f>INT(RIGHT(AS279,1))</f>
        <v>5</v>
      </c>
      <c r="AU279">
        <f>SUMIF(AT:AT,AT279,AR:AR)</f>
        <v>0</v>
      </c>
      <c r="AV279">
        <f>COUNTIF(AT:AT,AT279)</f>
        <v>504</v>
      </c>
    </row>
    <row r="280" spans="1:48">
      <c r="A280" s="22">
        <v>0</v>
      </c>
      <c r="B280" s="28">
        <v>0.5</v>
      </c>
      <c r="C280" s="28">
        <f>INT(RIGHT(B280,1))</f>
        <v>5</v>
      </c>
      <c r="D280">
        <f>SUMIF(C:C,C280,A:A)</f>
        <v>0</v>
      </c>
      <c r="E280">
        <f>COUNTIF(C:C,C280)</f>
        <v>504</v>
      </c>
      <c r="N280" s="22">
        <v>0</v>
      </c>
      <c r="O280" s="28">
        <v>0.5</v>
      </c>
      <c r="P280" s="28">
        <f>INT(RIGHT(O280,1))</f>
        <v>5</v>
      </c>
      <c r="Q280">
        <f>SUMIF(P:P,P280,N:N)</f>
        <v>0</v>
      </c>
      <c r="R280">
        <f>COUNTIF(P:P,P280)</f>
        <v>444</v>
      </c>
      <c r="AR280" s="22">
        <v>0</v>
      </c>
      <c r="AS280" s="28">
        <v>0.5</v>
      </c>
      <c r="AT280" s="28">
        <f>INT(RIGHT(AS280,1))</f>
        <v>5</v>
      </c>
      <c r="AU280">
        <f>SUMIF(AT:AT,AT280,AR:AR)</f>
        <v>0</v>
      </c>
      <c r="AV280">
        <f>COUNTIF(AT:AT,AT280)</f>
        <v>504</v>
      </c>
    </row>
    <row r="281" spans="1:48">
      <c r="A281" s="22">
        <v>0</v>
      </c>
      <c r="B281" s="28">
        <v>0.5</v>
      </c>
      <c r="C281" s="28">
        <f>INT(RIGHT(B281,1))</f>
        <v>5</v>
      </c>
      <c r="D281">
        <f>SUMIF(C:C,C281,A:A)</f>
        <v>0</v>
      </c>
      <c r="E281">
        <f>COUNTIF(C:C,C281)</f>
        <v>504</v>
      </c>
      <c r="N281" s="22">
        <v>0</v>
      </c>
      <c r="O281" s="28">
        <v>0.5</v>
      </c>
      <c r="P281" s="28">
        <f>INT(RIGHT(O281,1))</f>
        <v>5</v>
      </c>
      <c r="Q281">
        <f>SUMIF(P:P,P281,N:N)</f>
        <v>0</v>
      </c>
      <c r="R281">
        <f>COUNTIF(P:P,P281)</f>
        <v>444</v>
      </c>
      <c r="AR281" s="22">
        <v>0</v>
      </c>
      <c r="AS281" s="28">
        <v>0.5</v>
      </c>
      <c r="AT281" s="28">
        <f>INT(RIGHT(AS281,1))</f>
        <v>5</v>
      </c>
      <c r="AU281">
        <f>SUMIF(AT:AT,AT281,AR:AR)</f>
        <v>0</v>
      </c>
      <c r="AV281">
        <f>COUNTIF(AT:AT,AT281)</f>
        <v>504</v>
      </c>
    </row>
    <row r="282" spans="1:48">
      <c r="A282" s="22">
        <v>0</v>
      </c>
      <c r="B282" s="28">
        <v>0.5</v>
      </c>
      <c r="C282" s="28">
        <f>INT(RIGHT(B282,1))</f>
        <v>5</v>
      </c>
      <c r="D282">
        <f>SUMIF(C:C,C282,A:A)</f>
        <v>0</v>
      </c>
      <c r="E282">
        <f>COUNTIF(C:C,C282)</f>
        <v>504</v>
      </c>
      <c r="N282" s="22">
        <v>0</v>
      </c>
      <c r="O282" s="28">
        <v>0.5</v>
      </c>
      <c r="P282" s="28">
        <f>INT(RIGHT(O282,1))</f>
        <v>5</v>
      </c>
      <c r="Q282">
        <f>SUMIF(P:P,P282,N:N)</f>
        <v>0</v>
      </c>
      <c r="R282">
        <f>COUNTIF(P:P,P282)</f>
        <v>444</v>
      </c>
      <c r="AR282" s="22">
        <v>0</v>
      </c>
      <c r="AS282" s="28">
        <v>0.5</v>
      </c>
      <c r="AT282" s="28">
        <f>INT(RIGHT(AS282,1))</f>
        <v>5</v>
      </c>
      <c r="AU282">
        <f>SUMIF(AT:AT,AT282,AR:AR)</f>
        <v>0</v>
      </c>
      <c r="AV282">
        <f>COUNTIF(AT:AT,AT282)</f>
        <v>504</v>
      </c>
    </row>
    <row r="283" spans="1:48">
      <c r="A283" s="22">
        <v>0</v>
      </c>
      <c r="B283" s="28">
        <v>0.5</v>
      </c>
      <c r="C283" s="28">
        <f>INT(RIGHT(B283,1))</f>
        <v>5</v>
      </c>
      <c r="D283">
        <f>SUMIF(C:C,C283,A:A)</f>
        <v>0</v>
      </c>
      <c r="E283">
        <f>COUNTIF(C:C,C283)</f>
        <v>504</v>
      </c>
      <c r="N283" s="22">
        <v>0</v>
      </c>
      <c r="O283" s="28">
        <v>0.5</v>
      </c>
      <c r="P283" s="28">
        <f>INT(RIGHT(O283,1))</f>
        <v>5</v>
      </c>
      <c r="Q283">
        <f>SUMIF(P:P,P283,N:N)</f>
        <v>0</v>
      </c>
      <c r="R283">
        <f>COUNTIF(P:P,P283)</f>
        <v>444</v>
      </c>
      <c r="AR283" s="22">
        <v>0</v>
      </c>
      <c r="AS283" s="28">
        <v>0.5</v>
      </c>
      <c r="AT283" s="28">
        <f>INT(RIGHT(AS283,1))</f>
        <v>5</v>
      </c>
      <c r="AU283">
        <f>SUMIF(AT:AT,AT283,AR:AR)</f>
        <v>0</v>
      </c>
      <c r="AV283">
        <f>COUNTIF(AT:AT,AT283)</f>
        <v>504</v>
      </c>
    </row>
    <row r="284" spans="1:48">
      <c r="A284" s="22">
        <v>0</v>
      </c>
      <c r="B284" s="28">
        <v>0.5</v>
      </c>
      <c r="C284" s="28">
        <f>INT(RIGHT(B284,1))</f>
        <v>5</v>
      </c>
      <c r="D284">
        <f>SUMIF(C:C,C284,A:A)</f>
        <v>0</v>
      </c>
      <c r="E284">
        <f>COUNTIF(C:C,C284)</f>
        <v>504</v>
      </c>
      <c r="N284" s="22">
        <v>0</v>
      </c>
      <c r="O284" s="28">
        <v>0.5</v>
      </c>
      <c r="P284" s="28">
        <f>INT(RIGHT(O284,1))</f>
        <v>5</v>
      </c>
      <c r="Q284">
        <f>SUMIF(P:P,P284,N:N)</f>
        <v>0</v>
      </c>
      <c r="R284">
        <f>COUNTIF(P:P,P284)</f>
        <v>444</v>
      </c>
      <c r="AR284" s="22">
        <v>0</v>
      </c>
      <c r="AS284" s="28">
        <v>0.5</v>
      </c>
      <c r="AT284" s="28">
        <f>INT(RIGHT(AS284,1))</f>
        <v>5</v>
      </c>
      <c r="AU284">
        <f>SUMIF(AT:AT,AT284,AR:AR)</f>
        <v>0</v>
      </c>
      <c r="AV284">
        <f>COUNTIF(AT:AT,AT284)</f>
        <v>504</v>
      </c>
    </row>
    <row r="285" spans="1:48">
      <c r="A285" s="22">
        <v>0</v>
      </c>
      <c r="B285" s="28">
        <v>0.5</v>
      </c>
      <c r="C285" s="28">
        <f>INT(RIGHT(B285,1))</f>
        <v>5</v>
      </c>
      <c r="D285">
        <f>SUMIF(C:C,C285,A:A)</f>
        <v>0</v>
      </c>
      <c r="E285">
        <f>COUNTIF(C:C,C285)</f>
        <v>504</v>
      </c>
      <c r="N285" s="22">
        <v>0</v>
      </c>
      <c r="O285" s="28">
        <v>0.5</v>
      </c>
      <c r="P285" s="28">
        <f>INT(RIGHT(O285,1))</f>
        <v>5</v>
      </c>
      <c r="Q285">
        <f>SUMIF(P:P,P285,N:N)</f>
        <v>0</v>
      </c>
      <c r="R285">
        <f>COUNTIF(P:P,P285)</f>
        <v>444</v>
      </c>
      <c r="AR285" s="22">
        <v>0</v>
      </c>
      <c r="AS285" s="28">
        <v>0.5</v>
      </c>
      <c r="AT285" s="28">
        <f>INT(RIGHT(AS285,1))</f>
        <v>5</v>
      </c>
      <c r="AU285">
        <f>SUMIF(AT:AT,AT285,AR:AR)</f>
        <v>0</v>
      </c>
      <c r="AV285">
        <f>COUNTIF(AT:AT,AT285)</f>
        <v>504</v>
      </c>
    </row>
    <row r="286" spans="1:48">
      <c r="A286" s="22">
        <v>0</v>
      </c>
      <c r="B286" s="28">
        <v>0.5</v>
      </c>
      <c r="C286" s="28">
        <f>INT(RIGHT(B286,1))</f>
        <v>5</v>
      </c>
      <c r="D286">
        <f>SUMIF(C:C,C286,A:A)</f>
        <v>0</v>
      </c>
      <c r="E286">
        <f>COUNTIF(C:C,C286)</f>
        <v>504</v>
      </c>
      <c r="N286" s="22">
        <v>0</v>
      </c>
      <c r="O286" s="28">
        <v>0.5</v>
      </c>
      <c r="P286" s="28">
        <f>INT(RIGHT(O286,1))</f>
        <v>5</v>
      </c>
      <c r="Q286">
        <f>SUMIF(P:P,P286,N:N)</f>
        <v>0</v>
      </c>
      <c r="R286">
        <f>COUNTIF(P:P,P286)</f>
        <v>444</v>
      </c>
      <c r="AR286" s="22">
        <v>0</v>
      </c>
      <c r="AS286" s="28">
        <v>0.5</v>
      </c>
      <c r="AT286" s="28">
        <f>INT(RIGHT(AS286,1))</f>
        <v>5</v>
      </c>
      <c r="AU286">
        <f>SUMIF(AT:AT,AT286,AR:AR)</f>
        <v>0</v>
      </c>
      <c r="AV286">
        <f>COUNTIF(AT:AT,AT286)</f>
        <v>504</v>
      </c>
    </row>
    <row r="287" spans="1:48">
      <c r="A287" s="22">
        <v>0</v>
      </c>
      <c r="B287" s="28">
        <v>0.5</v>
      </c>
      <c r="C287" s="28">
        <f>INT(RIGHT(B287,1))</f>
        <v>5</v>
      </c>
      <c r="D287">
        <f>SUMIF(C:C,C287,A:A)</f>
        <v>0</v>
      </c>
      <c r="E287">
        <f>COUNTIF(C:C,C287)</f>
        <v>504</v>
      </c>
      <c r="N287" s="22">
        <v>0</v>
      </c>
      <c r="O287" s="28">
        <v>0.5</v>
      </c>
      <c r="P287" s="28">
        <f>INT(RIGHT(O287,1))</f>
        <v>5</v>
      </c>
      <c r="Q287">
        <f>SUMIF(P:P,P287,N:N)</f>
        <v>0</v>
      </c>
      <c r="R287">
        <f>COUNTIF(P:P,P287)</f>
        <v>444</v>
      </c>
      <c r="AR287" s="22">
        <v>0</v>
      </c>
      <c r="AS287" s="28">
        <v>0.5</v>
      </c>
      <c r="AT287" s="28">
        <f>INT(RIGHT(AS287,1))</f>
        <v>5</v>
      </c>
      <c r="AU287">
        <f>SUMIF(AT:AT,AT287,AR:AR)</f>
        <v>0</v>
      </c>
      <c r="AV287">
        <f>COUNTIF(AT:AT,AT287)</f>
        <v>504</v>
      </c>
    </row>
    <row r="288" spans="1:48">
      <c r="A288" s="22">
        <v>0</v>
      </c>
      <c r="B288" s="28">
        <v>0.5</v>
      </c>
      <c r="C288" s="28">
        <f>INT(RIGHT(B288,1))</f>
        <v>5</v>
      </c>
      <c r="D288">
        <f>SUMIF(C:C,C288,A:A)</f>
        <v>0</v>
      </c>
      <c r="E288">
        <f>COUNTIF(C:C,C288)</f>
        <v>504</v>
      </c>
      <c r="N288" s="22">
        <v>0</v>
      </c>
      <c r="O288" s="28">
        <v>0.5</v>
      </c>
      <c r="P288" s="28">
        <f>INT(RIGHT(O288,1))</f>
        <v>5</v>
      </c>
      <c r="Q288">
        <f>SUMIF(P:P,P288,N:N)</f>
        <v>0</v>
      </c>
      <c r="R288">
        <f>COUNTIF(P:P,P288)</f>
        <v>444</v>
      </c>
      <c r="AR288" s="22">
        <v>0</v>
      </c>
      <c r="AS288" s="28">
        <v>0.5</v>
      </c>
      <c r="AT288" s="28">
        <f>INT(RIGHT(AS288,1))</f>
        <v>5</v>
      </c>
      <c r="AU288">
        <f>SUMIF(AT:AT,AT288,AR:AR)</f>
        <v>0</v>
      </c>
      <c r="AV288">
        <f>COUNTIF(AT:AT,AT288)</f>
        <v>504</v>
      </c>
    </row>
    <row r="289" spans="1:48">
      <c r="A289" s="22">
        <v>0</v>
      </c>
      <c r="B289" s="28">
        <v>0.5</v>
      </c>
      <c r="C289" s="28">
        <f>INT(RIGHT(B289,1))</f>
        <v>5</v>
      </c>
      <c r="D289">
        <f>SUMIF(C:C,C289,A:A)</f>
        <v>0</v>
      </c>
      <c r="E289">
        <f>COUNTIF(C:C,C289)</f>
        <v>504</v>
      </c>
      <c r="N289" s="22">
        <v>0</v>
      </c>
      <c r="O289" s="28">
        <v>0.5</v>
      </c>
      <c r="P289" s="28">
        <f>INT(RIGHT(O289,1))</f>
        <v>5</v>
      </c>
      <c r="Q289">
        <f>SUMIF(P:P,P289,N:N)</f>
        <v>0</v>
      </c>
      <c r="R289">
        <f>COUNTIF(P:P,P289)</f>
        <v>444</v>
      </c>
      <c r="AR289" s="22">
        <v>0</v>
      </c>
      <c r="AS289" s="28">
        <v>0.5</v>
      </c>
      <c r="AT289" s="28">
        <f>INT(RIGHT(AS289,1))</f>
        <v>5</v>
      </c>
      <c r="AU289">
        <f>SUMIF(AT:AT,AT289,AR:AR)</f>
        <v>0</v>
      </c>
      <c r="AV289">
        <f>COUNTIF(AT:AT,AT289)</f>
        <v>504</v>
      </c>
    </row>
    <row r="290" spans="1:48">
      <c r="A290" s="22">
        <v>0</v>
      </c>
      <c r="B290" s="28">
        <v>0.5</v>
      </c>
      <c r="C290" s="28">
        <f>INT(RIGHT(B290,1))</f>
        <v>5</v>
      </c>
      <c r="D290">
        <f>SUMIF(C:C,C290,A:A)</f>
        <v>0</v>
      </c>
      <c r="E290">
        <f>COUNTIF(C:C,C290)</f>
        <v>504</v>
      </c>
      <c r="N290" s="22">
        <v>0</v>
      </c>
      <c r="O290" s="28">
        <v>0.5</v>
      </c>
      <c r="P290" s="28">
        <f>INT(RIGHT(O290,1))</f>
        <v>5</v>
      </c>
      <c r="Q290">
        <f>SUMIF(P:P,P290,N:N)</f>
        <v>0</v>
      </c>
      <c r="R290">
        <f>COUNTIF(P:P,P290)</f>
        <v>444</v>
      </c>
      <c r="AR290" s="22">
        <v>0</v>
      </c>
      <c r="AS290" s="28">
        <v>0.5</v>
      </c>
      <c r="AT290" s="28">
        <f>INT(RIGHT(AS290,1))</f>
        <v>5</v>
      </c>
      <c r="AU290">
        <f>SUMIF(AT:AT,AT290,AR:AR)</f>
        <v>0</v>
      </c>
      <c r="AV290">
        <f>COUNTIF(AT:AT,AT290)</f>
        <v>504</v>
      </c>
    </row>
    <row r="291" spans="1:48">
      <c r="A291" s="22">
        <v>0</v>
      </c>
      <c r="B291" s="28">
        <v>0.5</v>
      </c>
      <c r="C291" s="28">
        <f>INT(RIGHT(B291,1))</f>
        <v>5</v>
      </c>
      <c r="D291">
        <f>SUMIF(C:C,C291,A:A)</f>
        <v>0</v>
      </c>
      <c r="E291">
        <f>COUNTIF(C:C,C291)</f>
        <v>504</v>
      </c>
      <c r="N291" s="22">
        <v>0</v>
      </c>
      <c r="O291" s="28">
        <v>0.5</v>
      </c>
      <c r="P291" s="28">
        <f>INT(RIGHT(O291,1))</f>
        <v>5</v>
      </c>
      <c r="Q291">
        <f>SUMIF(P:P,P291,N:N)</f>
        <v>0</v>
      </c>
      <c r="R291">
        <f>COUNTIF(P:P,P291)</f>
        <v>444</v>
      </c>
      <c r="AR291" s="22">
        <v>0</v>
      </c>
      <c r="AS291" s="28">
        <v>0.5</v>
      </c>
      <c r="AT291" s="28">
        <f>INT(RIGHT(AS291,1))</f>
        <v>5</v>
      </c>
      <c r="AU291">
        <f>SUMIF(AT:AT,AT291,AR:AR)</f>
        <v>0</v>
      </c>
      <c r="AV291">
        <f>COUNTIF(AT:AT,AT291)</f>
        <v>504</v>
      </c>
    </row>
    <row r="292" spans="1:48">
      <c r="A292" s="22">
        <v>0</v>
      </c>
      <c r="B292" s="28">
        <v>0.5</v>
      </c>
      <c r="C292" s="28">
        <f>INT(RIGHT(B292,1))</f>
        <v>5</v>
      </c>
      <c r="D292">
        <f>SUMIF(C:C,C292,A:A)</f>
        <v>0</v>
      </c>
      <c r="E292">
        <f>COUNTIF(C:C,C292)</f>
        <v>504</v>
      </c>
      <c r="N292" s="22">
        <v>0</v>
      </c>
      <c r="O292" s="28">
        <v>0.5</v>
      </c>
      <c r="P292" s="28">
        <f>INT(RIGHT(O292,1))</f>
        <v>5</v>
      </c>
      <c r="Q292">
        <f>SUMIF(P:P,P292,N:N)</f>
        <v>0</v>
      </c>
      <c r="R292">
        <f>COUNTIF(P:P,P292)</f>
        <v>444</v>
      </c>
      <c r="AR292" s="22">
        <v>0</v>
      </c>
      <c r="AS292" s="28">
        <v>0.5</v>
      </c>
      <c r="AT292" s="28">
        <f>INT(RIGHT(AS292,1))</f>
        <v>5</v>
      </c>
      <c r="AU292">
        <f>SUMIF(AT:AT,AT292,AR:AR)</f>
        <v>0</v>
      </c>
      <c r="AV292">
        <f>COUNTIF(AT:AT,AT292)</f>
        <v>504</v>
      </c>
    </row>
    <row r="293" spans="1:48">
      <c r="A293" s="22">
        <v>0</v>
      </c>
      <c r="B293" s="28">
        <v>0.5</v>
      </c>
      <c r="C293" s="28">
        <f>INT(RIGHT(B293,1))</f>
        <v>5</v>
      </c>
      <c r="D293">
        <f>SUMIF(C:C,C293,A:A)</f>
        <v>0</v>
      </c>
      <c r="E293">
        <f>COUNTIF(C:C,C293)</f>
        <v>504</v>
      </c>
      <c r="N293" s="22">
        <v>0</v>
      </c>
      <c r="O293" s="28">
        <v>0.5</v>
      </c>
      <c r="P293" s="28">
        <f>INT(RIGHT(O293,1))</f>
        <v>5</v>
      </c>
      <c r="Q293">
        <f>SUMIF(P:P,P293,N:N)</f>
        <v>0</v>
      </c>
      <c r="R293">
        <f>COUNTIF(P:P,P293)</f>
        <v>444</v>
      </c>
      <c r="AR293" s="22">
        <v>0</v>
      </c>
      <c r="AS293" s="28">
        <v>0.5</v>
      </c>
      <c r="AT293" s="28">
        <f>INT(RIGHT(AS293,1))</f>
        <v>5</v>
      </c>
      <c r="AU293">
        <f>SUMIF(AT:AT,AT293,AR:AR)</f>
        <v>0</v>
      </c>
      <c r="AV293">
        <f>COUNTIF(AT:AT,AT293)</f>
        <v>504</v>
      </c>
    </row>
    <row r="294" spans="1:48">
      <c r="A294" s="22">
        <v>0</v>
      </c>
      <c r="B294" s="28">
        <v>0.5</v>
      </c>
      <c r="C294" s="28">
        <f>INT(RIGHT(B294,1))</f>
        <v>5</v>
      </c>
      <c r="D294">
        <f>SUMIF(C:C,C294,A:A)</f>
        <v>0</v>
      </c>
      <c r="E294">
        <f>COUNTIF(C:C,C294)</f>
        <v>504</v>
      </c>
      <c r="N294" s="22">
        <v>0</v>
      </c>
      <c r="O294" s="28">
        <v>0.5</v>
      </c>
      <c r="P294" s="28">
        <f>INT(RIGHT(O294,1))</f>
        <v>5</v>
      </c>
      <c r="Q294">
        <f>SUMIF(P:P,P294,N:N)</f>
        <v>0</v>
      </c>
      <c r="R294">
        <f>COUNTIF(P:P,P294)</f>
        <v>444</v>
      </c>
      <c r="AR294" s="22">
        <v>0</v>
      </c>
      <c r="AS294" s="28">
        <v>0.5</v>
      </c>
      <c r="AT294" s="28">
        <f>INT(RIGHT(AS294,1))</f>
        <v>5</v>
      </c>
      <c r="AU294">
        <f>SUMIF(AT:AT,AT294,AR:AR)</f>
        <v>0</v>
      </c>
      <c r="AV294">
        <f>COUNTIF(AT:AT,AT294)</f>
        <v>504</v>
      </c>
    </row>
    <row r="295" spans="1:48">
      <c r="A295" s="22">
        <v>0</v>
      </c>
      <c r="B295" s="28">
        <v>0.5</v>
      </c>
      <c r="C295" s="28">
        <f>INT(RIGHT(B295,1))</f>
        <v>5</v>
      </c>
      <c r="D295">
        <f>SUMIF(C:C,C295,A:A)</f>
        <v>0</v>
      </c>
      <c r="E295">
        <f>COUNTIF(C:C,C295)</f>
        <v>504</v>
      </c>
      <c r="N295" s="22">
        <v>0</v>
      </c>
      <c r="O295" s="28">
        <v>0.5</v>
      </c>
      <c r="P295" s="28">
        <f>INT(RIGHT(O295,1))</f>
        <v>5</v>
      </c>
      <c r="Q295">
        <f>SUMIF(P:P,P295,N:N)</f>
        <v>0</v>
      </c>
      <c r="R295">
        <f>COUNTIF(P:P,P295)</f>
        <v>444</v>
      </c>
      <c r="AR295" s="22">
        <v>0</v>
      </c>
      <c r="AS295" s="28">
        <v>0.5</v>
      </c>
      <c r="AT295" s="28">
        <f>INT(RIGHT(AS295,1))</f>
        <v>5</v>
      </c>
      <c r="AU295">
        <f>SUMIF(AT:AT,AT295,AR:AR)</f>
        <v>0</v>
      </c>
      <c r="AV295">
        <f>COUNTIF(AT:AT,AT295)</f>
        <v>504</v>
      </c>
    </row>
    <row r="296" spans="1:48">
      <c r="A296" s="22">
        <v>0</v>
      </c>
      <c r="B296" s="28">
        <v>0.5</v>
      </c>
      <c r="C296" s="28">
        <f>INT(RIGHT(B296,1))</f>
        <v>5</v>
      </c>
      <c r="D296">
        <f>SUMIF(C:C,C296,A:A)</f>
        <v>0</v>
      </c>
      <c r="E296">
        <f>COUNTIF(C:C,C296)</f>
        <v>504</v>
      </c>
      <c r="N296" s="22">
        <v>0</v>
      </c>
      <c r="O296" s="28">
        <v>0.5</v>
      </c>
      <c r="P296" s="28">
        <f>INT(RIGHT(O296,1))</f>
        <v>5</v>
      </c>
      <c r="Q296">
        <f>SUMIF(P:P,P296,N:N)</f>
        <v>0</v>
      </c>
      <c r="R296">
        <f>COUNTIF(P:P,P296)</f>
        <v>444</v>
      </c>
      <c r="AR296" s="22">
        <v>0</v>
      </c>
      <c r="AS296" s="28">
        <v>0.5</v>
      </c>
      <c r="AT296" s="28">
        <f>INT(RIGHT(AS296,1))</f>
        <v>5</v>
      </c>
      <c r="AU296">
        <f>SUMIF(AT:AT,AT296,AR:AR)</f>
        <v>0</v>
      </c>
      <c r="AV296">
        <f>COUNTIF(AT:AT,AT296)</f>
        <v>504</v>
      </c>
    </row>
    <row r="297" spans="1:48">
      <c r="A297" s="22">
        <v>0</v>
      </c>
      <c r="B297" s="28">
        <v>0.5</v>
      </c>
      <c r="C297" s="28">
        <f>INT(RIGHT(B297,1))</f>
        <v>5</v>
      </c>
      <c r="D297">
        <f>SUMIF(C:C,C297,A:A)</f>
        <v>0</v>
      </c>
      <c r="E297">
        <f>COUNTIF(C:C,C297)</f>
        <v>504</v>
      </c>
      <c r="N297" s="22">
        <v>0</v>
      </c>
      <c r="O297" s="28">
        <v>0.5</v>
      </c>
      <c r="P297" s="28">
        <f>INT(RIGHT(O297,1))</f>
        <v>5</v>
      </c>
      <c r="Q297">
        <f>SUMIF(P:P,P297,N:N)</f>
        <v>0</v>
      </c>
      <c r="R297">
        <f>COUNTIF(P:P,P297)</f>
        <v>444</v>
      </c>
      <c r="AR297" s="22">
        <v>0</v>
      </c>
      <c r="AS297" s="28">
        <v>0.5</v>
      </c>
      <c r="AT297" s="28">
        <f>INT(RIGHT(AS297,1))</f>
        <v>5</v>
      </c>
      <c r="AU297">
        <f>SUMIF(AT:AT,AT297,AR:AR)</f>
        <v>0</v>
      </c>
      <c r="AV297">
        <f>COUNTIF(AT:AT,AT297)</f>
        <v>504</v>
      </c>
    </row>
    <row r="298" spans="1:48">
      <c r="A298" s="22">
        <v>0</v>
      </c>
      <c r="B298" s="28">
        <v>0.5</v>
      </c>
      <c r="C298" s="28">
        <f>INT(RIGHT(B298,1))</f>
        <v>5</v>
      </c>
      <c r="D298">
        <f>SUMIF(C:C,C298,A:A)</f>
        <v>0</v>
      </c>
      <c r="E298">
        <f>COUNTIF(C:C,C298)</f>
        <v>504</v>
      </c>
      <c r="N298" s="22">
        <v>0</v>
      </c>
      <c r="O298" s="28">
        <v>0.5</v>
      </c>
      <c r="P298" s="28">
        <f>INT(RIGHT(O298,1))</f>
        <v>5</v>
      </c>
      <c r="Q298">
        <f>SUMIF(P:P,P298,N:N)</f>
        <v>0</v>
      </c>
      <c r="R298">
        <f>COUNTIF(P:P,P298)</f>
        <v>444</v>
      </c>
      <c r="AR298" s="22">
        <v>0</v>
      </c>
      <c r="AS298" s="28">
        <v>0.5</v>
      </c>
      <c r="AT298" s="28">
        <f>INT(RIGHT(AS298,1))</f>
        <v>5</v>
      </c>
      <c r="AU298">
        <f>SUMIF(AT:AT,AT298,AR:AR)</f>
        <v>0</v>
      </c>
      <c r="AV298">
        <f>COUNTIF(AT:AT,AT298)</f>
        <v>504</v>
      </c>
    </row>
    <row r="299" spans="1:48">
      <c r="A299" s="22">
        <v>0</v>
      </c>
      <c r="B299" s="28">
        <v>0.5</v>
      </c>
      <c r="C299" s="28">
        <f>INT(RIGHT(B299,1))</f>
        <v>5</v>
      </c>
      <c r="D299">
        <f>SUMIF(C:C,C299,A:A)</f>
        <v>0</v>
      </c>
      <c r="E299">
        <f>COUNTIF(C:C,C299)</f>
        <v>504</v>
      </c>
      <c r="N299" s="22">
        <v>0</v>
      </c>
      <c r="O299" s="28">
        <v>0.5</v>
      </c>
      <c r="P299" s="28">
        <f>INT(RIGHT(O299,1))</f>
        <v>5</v>
      </c>
      <c r="Q299">
        <f>SUMIF(P:P,P299,N:N)</f>
        <v>0</v>
      </c>
      <c r="R299">
        <f>COUNTIF(P:P,P299)</f>
        <v>444</v>
      </c>
      <c r="AR299" s="28">
        <v>0</v>
      </c>
      <c r="AS299" s="28">
        <v>0.5</v>
      </c>
      <c r="AT299" s="28">
        <f>INT(RIGHT(AS299,1))</f>
        <v>5</v>
      </c>
      <c r="AU299">
        <f>SUMIF(AT:AT,AT299,AR:AR)</f>
        <v>0</v>
      </c>
      <c r="AV299">
        <f>COUNTIF(AT:AT,AT299)</f>
        <v>504</v>
      </c>
    </row>
    <row r="300" spans="1:48">
      <c r="A300" s="22">
        <v>0</v>
      </c>
      <c r="B300" s="28">
        <v>0.5</v>
      </c>
      <c r="C300" s="28">
        <f>INT(RIGHT(B300,1))</f>
        <v>5</v>
      </c>
      <c r="D300">
        <f>SUMIF(C:C,C300,A:A)</f>
        <v>0</v>
      </c>
      <c r="E300">
        <f>COUNTIF(C:C,C300)</f>
        <v>504</v>
      </c>
      <c r="N300" s="22">
        <v>0</v>
      </c>
      <c r="O300" s="28">
        <v>0.5</v>
      </c>
      <c r="P300" s="28">
        <f>INT(RIGHT(O300,1))</f>
        <v>5</v>
      </c>
      <c r="Q300">
        <f>SUMIF(P:P,P300,N:N)</f>
        <v>0</v>
      </c>
      <c r="R300">
        <f>COUNTIF(P:P,P300)</f>
        <v>444</v>
      </c>
      <c r="AR300" s="28">
        <v>0</v>
      </c>
      <c r="AS300" s="28">
        <v>0.5</v>
      </c>
      <c r="AT300" s="28">
        <f>INT(RIGHT(AS300,1))</f>
        <v>5</v>
      </c>
      <c r="AU300">
        <f>SUMIF(AT:AT,AT300,AR:AR)</f>
        <v>0</v>
      </c>
      <c r="AV300">
        <f>COUNTIF(AT:AT,AT300)</f>
        <v>504</v>
      </c>
    </row>
    <row r="301" spans="1:48">
      <c r="A301" s="22">
        <v>0</v>
      </c>
      <c r="B301" s="28">
        <v>0.5</v>
      </c>
      <c r="C301" s="28">
        <f>INT(RIGHT(B301,1))</f>
        <v>5</v>
      </c>
      <c r="D301">
        <f>SUMIF(C:C,C301,A:A)</f>
        <v>0</v>
      </c>
      <c r="E301">
        <f>COUNTIF(C:C,C301)</f>
        <v>504</v>
      </c>
      <c r="N301" s="22">
        <v>0</v>
      </c>
      <c r="O301" s="28">
        <v>0.5</v>
      </c>
      <c r="P301" s="28">
        <f>INT(RIGHT(O301,1))</f>
        <v>5</v>
      </c>
      <c r="Q301">
        <f>SUMIF(P:P,P301,N:N)</f>
        <v>0</v>
      </c>
      <c r="R301">
        <f>COUNTIF(P:P,P301)</f>
        <v>444</v>
      </c>
      <c r="AR301" s="28">
        <v>0</v>
      </c>
      <c r="AS301" s="28">
        <v>0.5</v>
      </c>
      <c r="AT301" s="28">
        <f>INT(RIGHT(AS301,1))</f>
        <v>5</v>
      </c>
      <c r="AU301">
        <f>SUMIF(AT:AT,AT301,AR:AR)</f>
        <v>0</v>
      </c>
      <c r="AV301">
        <f>COUNTIF(AT:AT,AT301)</f>
        <v>504</v>
      </c>
    </row>
    <row r="302" spans="1:48">
      <c r="A302" s="22">
        <v>0</v>
      </c>
      <c r="B302" s="28">
        <v>0.5</v>
      </c>
      <c r="C302" s="28">
        <f>INT(RIGHT(B302,1))</f>
        <v>5</v>
      </c>
      <c r="D302">
        <f>SUMIF(C:C,C302,A:A)</f>
        <v>0</v>
      </c>
      <c r="E302">
        <f>COUNTIF(C:C,C302)</f>
        <v>504</v>
      </c>
      <c r="N302" s="22">
        <v>0</v>
      </c>
      <c r="O302" s="28">
        <v>0.5</v>
      </c>
      <c r="P302" s="28">
        <f>INT(RIGHT(O302,1))</f>
        <v>5</v>
      </c>
      <c r="Q302">
        <f>SUMIF(P:P,P302,N:N)</f>
        <v>0</v>
      </c>
      <c r="R302">
        <f>COUNTIF(P:P,P302)</f>
        <v>444</v>
      </c>
      <c r="AR302" s="28">
        <v>0</v>
      </c>
      <c r="AS302" s="28">
        <v>0.5</v>
      </c>
      <c r="AT302" s="28">
        <f>INT(RIGHT(AS302,1))</f>
        <v>5</v>
      </c>
      <c r="AU302">
        <f>SUMIF(AT:AT,AT302,AR:AR)</f>
        <v>0</v>
      </c>
      <c r="AV302">
        <f>COUNTIF(AT:AT,AT302)</f>
        <v>504</v>
      </c>
    </row>
    <row r="303" spans="1:48">
      <c r="A303" s="22">
        <v>0</v>
      </c>
      <c r="B303" s="28">
        <v>0.5</v>
      </c>
      <c r="C303" s="28">
        <f>INT(RIGHT(B303,1))</f>
        <v>5</v>
      </c>
      <c r="D303">
        <f>SUMIF(C:C,C303,A:A)</f>
        <v>0</v>
      </c>
      <c r="E303">
        <f>COUNTIF(C:C,C303)</f>
        <v>504</v>
      </c>
      <c r="N303" s="22">
        <v>0</v>
      </c>
      <c r="O303" s="28">
        <v>0.5</v>
      </c>
      <c r="P303" s="28">
        <f>INT(RIGHT(O303,1))</f>
        <v>5</v>
      </c>
      <c r="Q303">
        <f>SUMIF(P:P,P303,N:N)</f>
        <v>0</v>
      </c>
      <c r="R303">
        <f>COUNTIF(P:P,P303)</f>
        <v>444</v>
      </c>
      <c r="AR303" s="28">
        <v>0</v>
      </c>
      <c r="AS303" s="28">
        <v>0.5</v>
      </c>
      <c r="AT303" s="28">
        <f>INT(RIGHT(AS303,1))</f>
        <v>5</v>
      </c>
      <c r="AU303">
        <f>SUMIF(AT:AT,AT303,AR:AR)</f>
        <v>0</v>
      </c>
      <c r="AV303">
        <f>COUNTIF(AT:AT,AT303)</f>
        <v>504</v>
      </c>
    </row>
    <row r="304" spans="1:48">
      <c r="A304" s="22">
        <v>0</v>
      </c>
      <c r="B304" s="28">
        <v>0.5</v>
      </c>
      <c r="C304" s="28">
        <f>INT(RIGHT(B304,1))</f>
        <v>5</v>
      </c>
      <c r="D304">
        <f>SUMIF(C:C,C304,A:A)</f>
        <v>0</v>
      </c>
      <c r="E304">
        <f>COUNTIF(C:C,C304)</f>
        <v>504</v>
      </c>
      <c r="N304" s="22">
        <v>0</v>
      </c>
      <c r="O304" s="28">
        <v>0.5</v>
      </c>
      <c r="P304" s="28">
        <f>INT(RIGHT(O304,1))</f>
        <v>5</v>
      </c>
      <c r="Q304">
        <f>SUMIF(P:P,P304,N:N)</f>
        <v>0</v>
      </c>
      <c r="R304">
        <f>COUNTIF(P:P,P304)</f>
        <v>444</v>
      </c>
      <c r="AR304" s="28">
        <v>0</v>
      </c>
      <c r="AS304" s="28">
        <v>0.5</v>
      </c>
      <c r="AT304" s="28">
        <f>INT(RIGHT(AS304,1))</f>
        <v>5</v>
      </c>
      <c r="AU304">
        <f>SUMIF(AT:AT,AT304,AR:AR)</f>
        <v>0</v>
      </c>
      <c r="AV304">
        <f>COUNTIF(AT:AT,AT304)</f>
        <v>504</v>
      </c>
    </row>
    <row r="305" spans="1:48">
      <c r="A305" s="22">
        <v>0</v>
      </c>
      <c r="B305" s="28">
        <v>0.5</v>
      </c>
      <c r="C305" s="28">
        <f>INT(RIGHT(B305,1))</f>
        <v>5</v>
      </c>
      <c r="D305">
        <f>SUMIF(C:C,C305,A:A)</f>
        <v>0</v>
      </c>
      <c r="E305">
        <f>COUNTIF(C:C,C305)</f>
        <v>504</v>
      </c>
      <c r="N305" s="22">
        <v>0</v>
      </c>
      <c r="O305" s="28">
        <v>0.5</v>
      </c>
      <c r="P305" s="28">
        <f>INT(RIGHT(O305,1))</f>
        <v>5</v>
      </c>
      <c r="Q305">
        <f>SUMIF(P:P,P305,N:N)</f>
        <v>0</v>
      </c>
      <c r="R305">
        <f>COUNTIF(P:P,P305)</f>
        <v>444</v>
      </c>
      <c r="AR305" s="28">
        <v>0</v>
      </c>
      <c r="AS305" s="28">
        <v>0.5</v>
      </c>
      <c r="AT305" s="28">
        <f>INT(RIGHT(AS305,1))</f>
        <v>5</v>
      </c>
      <c r="AU305">
        <f>SUMIF(AT:AT,AT305,AR:AR)</f>
        <v>0</v>
      </c>
      <c r="AV305">
        <f>COUNTIF(AT:AT,AT305)</f>
        <v>504</v>
      </c>
    </row>
    <row r="306" spans="1:48">
      <c r="A306" s="22">
        <v>0</v>
      </c>
      <c r="B306" s="28">
        <v>0.5</v>
      </c>
      <c r="C306" s="28">
        <f>INT(RIGHT(B306,1))</f>
        <v>5</v>
      </c>
      <c r="D306">
        <f>SUMIF(C:C,C306,A:A)</f>
        <v>0</v>
      </c>
      <c r="E306">
        <f>COUNTIF(C:C,C306)</f>
        <v>504</v>
      </c>
      <c r="N306" s="22">
        <v>0</v>
      </c>
      <c r="O306" s="28">
        <v>0.5</v>
      </c>
      <c r="P306" s="28">
        <f>INT(RIGHT(O306,1))</f>
        <v>5</v>
      </c>
      <c r="Q306">
        <f>SUMIF(P:P,P306,N:N)</f>
        <v>0</v>
      </c>
      <c r="R306">
        <f>COUNTIF(P:P,P306)</f>
        <v>444</v>
      </c>
      <c r="AR306" s="28">
        <v>0</v>
      </c>
      <c r="AS306" s="28">
        <v>0.5</v>
      </c>
      <c r="AT306" s="28">
        <f>INT(RIGHT(AS306,1))</f>
        <v>5</v>
      </c>
      <c r="AU306">
        <f>SUMIF(AT:AT,AT306,AR:AR)</f>
        <v>0</v>
      </c>
      <c r="AV306">
        <f>COUNTIF(AT:AT,AT306)</f>
        <v>504</v>
      </c>
    </row>
    <row r="307" spans="1:48">
      <c r="A307" s="22">
        <v>0</v>
      </c>
      <c r="B307" s="28">
        <v>0.5</v>
      </c>
      <c r="C307" s="28">
        <f>INT(RIGHT(B307,1))</f>
        <v>5</v>
      </c>
      <c r="D307">
        <f>SUMIF(C:C,C307,A:A)</f>
        <v>0</v>
      </c>
      <c r="E307">
        <f>COUNTIF(C:C,C307)</f>
        <v>504</v>
      </c>
      <c r="N307" s="22">
        <v>0</v>
      </c>
      <c r="O307" s="28">
        <v>0.5</v>
      </c>
      <c r="P307" s="28">
        <f>INT(RIGHT(O307,1))</f>
        <v>5</v>
      </c>
      <c r="Q307">
        <f>SUMIF(P:P,P307,N:N)</f>
        <v>0</v>
      </c>
      <c r="R307">
        <f>COUNTIF(P:P,P307)</f>
        <v>444</v>
      </c>
      <c r="AR307" s="28">
        <v>0</v>
      </c>
      <c r="AS307" s="28">
        <v>0.5</v>
      </c>
      <c r="AT307" s="28">
        <f>INT(RIGHT(AS307,1))</f>
        <v>5</v>
      </c>
      <c r="AU307">
        <f>SUMIF(AT:AT,AT307,AR:AR)</f>
        <v>0</v>
      </c>
      <c r="AV307">
        <f>COUNTIF(AT:AT,AT307)</f>
        <v>504</v>
      </c>
    </row>
    <row r="308" spans="1:48">
      <c r="A308" s="22">
        <v>0</v>
      </c>
      <c r="B308" s="28">
        <v>0.5</v>
      </c>
      <c r="C308" s="28">
        <f>INT(RIGHT(B308,1))</f>
        <v>5</v>
      </c>
      <c r="D308">
        <f>SUMIF(C:C,C308,A:A)</f>
        <v>0</v>
      </c>
      <c r="E308">
        <f>COUNTIF(C:C,C308)</f>
        <v>504</v>
      </c>
      <c r="N308" s="22">
        <v>0</v>
      </c>
      <c r="O308" s="28">
        <v>0.5</v>
      </c>
      <c r="P308" s="28">
        <f>INT(RIGHT(O308,1))</f>
        <v>5</v>
      </c>
      <c r="Q308">
        <f>SUMIF(P:P,P308,N:N)</f>
        <v>0</v>
      </c>
      <c r="R308">
        <f>COUNTIF(P:P,P308)</f>
        <v>444</v>
      </c>
      <c r="AR308" s="28">
        <v>0</v>
      </c>
      <c r="AS308" s="28">
        <v>0.5</v>
      </c>
      <c r="AT308" s="28">
        <f>INT(RIGHT(AS308,1))</f>
        <v>5</v>
      </c>
      <c r="AU308">
        <f>SUMIF(AT:AT,AT308,AR:AR)</f>
        <v>0</v>
      </c>
      <c r="AV308">
        <f>COUNTIF(AT:AT,AT308)</f>
        <v>504</v>
      </c>
    </row>
    <row r="309" spans="1:48">
      <c r="A309" s="22">
        <v>0</v>
      </c>
      <c r="B309" s="28">
        <v>0.5</v>
      </c>
      <c r="C309" s="28">
        <f>INT(RIGHT(B309,1))</f>
        <v>5</v>
      </c>
      <c r="D309">
        <f>SUMIF(C:C,C309,A:A)</f>
        <v>0</v>
      </c>
      <c r="E309">
        <f>COUNTIF(C:C,C309)</f>
        <v>504</v>
      </c>
      <c r="N309" s="22">
        <v>0</v>
      </c>
      <c r="O309" s="28">
        <v>0.5</v>
      </c>
      <c r="P309" s="28">
        <f>INT(RIGHT(O309,1))</f>
        <v>5</v>
      </c>
      <c r="Q309">
        <f>SUMIF(P:P,P309,N:N)</f>
        <v>0</v>
      </c>
      <c r="R309">
        <f>COUNTIF(P:P,P309)</f>
        <v>444</v>
      </c>
      <c r="AR309" s="22">
        <v>0</v>
      </c>
      <c r="AS309" s="28">
        <v>0.5</v>
      </c>
      <c r="AT309" s="28">
        <f>INT(RIGHT(AS309,1))</f>
        <v>5</v>
      </c>
      <c r="AU309">
        <f>SUMIF(AT:AT,AT309,AR:AR)</f>
        <v>0</v>
      </c>
      <c r="AV309">
        <f>COUNTIF(AT:AT,AT309)</f>
        <v>504</v>
      </c>
    </row>
    <row r="310" spans="1:48">
      <c r="A310" s="22">
        <v>0</v>
      </c>
      <c r="B310" s="28">
        <v>0.5</v>
      </c>
      <c r="C310" s="28">
        <f>INT(RIGHT(B310,1))</f>
        <v>5</v>
      </c>
      <c r="D310">
        <f>SUMIF(C:C,C310,A:A)</f>
        <v>0</v>
      </c>
      <c r="E310">
        <f>COUNTIF(C:C,C310)</f>
        <v>504</v>
      </c>
      <c r="N310" s="22">
        <v>0</v>
      </c>
      <c r="O310" s="28">
        <v>0.5</v>
      </c>
      <c r="P310" s="28">
        <f>INT(RIGHT(O310,1))</f>
        <v>5</v>
      </c>
      <c r="Q310">
        <f>SUMIF(P:P,P310,N:N)</f>
        <v>0</v>
      </c>
      <c r="R310">
        <f>COUNTIF(P:P,P310)</f>
        <v>444</v>
      </c>
      <c r="AR310" s="22">
        <v>0</v>
      </c>
      <c r="AS310" s="28">
        <v>0.5</v>
      </c>
      <c r="AT310" s="28">
        <f>INT(RIGHT(AS310,1))</f>
        <v>5</v>
      </c>
      <c r="AU310">
        <f>SUMIF(AT:AT,AT310,AR:AR)</f>
        <v>0</v>
      </c>
      <c r="AV310">
        <f>COUNTIF(AT:AT,AT310)</f>
        <v>504</v>
      </c>
    </row>
    <row r="311" spans="1:48">
      <c r="A311" s="22">
        <v>0</v>
      </c>
      <c r="B311" s="28">
        <v>0.5</v>
      </c>
      <c r="C311" s="28">
        <f>INT(RIGHT(B311,1))</f>
        <v>5</v>
      </c>
      <c r="D311">
        <f>SUMIF(C:C,C311,A:A)</f>
        <v>0</v>
      </c>
      <c r="E311">
        <f>COUNTIF(C:C,C311)</f>
        <v>504</v>
      </c>
      <c r="N311" s="22">
        <v>0</v>
      </c>
      <c r="O311" s="28">
        <v>0.5</v>
      </c>
      <c r="P311" s="28">
        <f>INT(RIGHT(O311,1))</f>
        <v>5</v>
      </c>
      <c r="Q311">
        <f>SUMIF(P:P,P311,N:N)</f>
        <v>0</v>
      </c>
      <c r="R311">
        <f>COUNTIF(P:P,P311)</f>
        <v>444</v>
      </c>
      <c r="AR311" s="22">
        <v>0</v>
      </c>
      <c r="AS311" s="28">
        <v>0.5</v>
      </c>
      <c r="AT311" s="28">
        <f>INT(RIGHT(AS311,1))</f>
        <v>5</v>
      </c>
      <c r="AU311">
        <f>SUMIF(AT:AT,AT311,AR:AR)</f>
        <v>0</v>
      </c>
      <c r="AV311">
        <f>COUNTIF(AT:AT,AT311)</f>
        <v>504</v>
      </c>
    </row>
    <row r="312" spans="1:48">
      <c r="A312" s="22">
        <v>0</v>
      </c>
      <c r="B312" s="28">
        <v>0.5</v>
      </c>
      <c r="C312" s="28">
        <f>INT(RIGHT(B312,1))</f>
        <v>5</v>
      </c>
      <c r="D312">
        <f>SUMIF(C:C,C312,A:A)</f>
        <v>0</v>
      </c>
      <c r="E312">
        <f>COUNTIF(C:C,C312)</f>
        <v>504</v>
      </c>
      <c r="N312" s="22">
        <v>0</v>
      </c>
      <c r="O312" s="28">
        <v>0.5</v>
      </c>
      <c r="P312" s="28">
        <f>INT(RIGHT(O312,1))</f>
        <v>5</v>
      </c>
      <c r="Q312">
        <f>SUMIF(P:P,P312,N:N)</f>
        <v>0</v>
      </c>
      <c r="R312">
        <f>COUNTIF(P:P,P312)</f>
        <v>444</v>
      </c>
      <c r="AR312" s="22">
        <v>0</v>
      </c>
      <c r="AS312" s="28">
        <v>0.5</v>
      </c>
      <c r="AT312" s="28">
        <f>INT(RIGHT(AS312,1))</f>
        <v>5</v>
      </c>
      <c r="AU312">
        <f>SUMIF(AT:AT,AT312,AR:AR)</f>
        <v>0</v>
      </c>
      <c r="AV312">
        <f>COUNTIF(AT:AT,AT312)</f>
        <v>504</v>
      </c>
    </row>
    <row r="313" spans="1:48">
      <c r="A313" s="22">
        <v>0</v>
      </c>
      <c r="B313" s="28">
        <v>0.5</v>
      </c>
      <c r="C313" s="28">
        <f>INT(RIGHT(B313,1))</f>
        <v>5</v>
      </c>
      <c r="D313">
        <f>SUMIF(C:C,C313,A:A)</f>
        <v>0</v>
      </c>
      <c r="E313">
        <f>COUNTIF(C:C,C313)</f>
        <v>504</v>
      </c>
      <c r="N313" s="22">
        <v>0</v>
      </c>
      <c r="O313" s="28">
        <v>0.5</v>
      </c>
      <c r="P313" s="28">
        <f>INT(RIGHT(O313,1))</f>
        <v>5</v>
      </c>
      <c r="Q313">
        <f>SUMIF(P:P,P313,N:N)</f>
        <v>0</v>
      </c>
      <c r="R313">
        <f>COUNTIF(P:P,P313)</f>
        <v>444</v>
      </c>
      <c r="AR313" s="22">
        <v>0</v>
      </c>
      <c r="AS313" s="28">
        <v>0.5</v>
      </c>
      <c r="AT313" s="28">
        <f>INT(RIGHT(AS313,1))</f>
        <v>5</v>
      </c>
      <c r="AU313">
        <f>SUMIF(AT:AT,AT313,AR:AR)</f>
        <v>0</v>
      </c>
      <c r="AV313">
        <f>COUNTIF(AT:AT,AT313)</f>
        <v>504</v>
      </c>
    </row>
    <row r="314" spans="1:48">
      <c r="A314" s="22">
        <v>0</v>
      </c>
      <c r="B314" s="28">
        <v>0.5</v>
      </c>
      <c r="C314" s="28">
        <f>INT(RIGHT(B314,1))</f>
        <v>5</v>
      </c>
      <c r="D314">
        <f>SUMIF(C:C,C314,A:A)</f>
        <v>0</v>
      </c>
      <c r="E314">
        <f>COUNTIF(C:C,C314)</f>
        <v>504</v>
      </c>
      <c r="N314" s="22">
        <v>0</v>
      </c>
      <c r="O314" s="28">
        <v>0.5</v>
      </c>
      <c r="P314" s="28">
        <f>INT(RIGHT(O314,1))</f>
        <v>5</v>
      </c>
      <c r="Q314">
        <f>SUMIF(P:P,P314,N:N)</f>
        <v>0</v>
      </c>
      <c r="R314">
        <f>COUNTIF(P:P,P314)</f>
        <v>444</v>
      </c>
      <c r="AR314" s="22">
        <v>0</v>
      </c>
      <c r="AS314" s="28">
        <v>0.5</v>
      </c>
      <c r="AT314" s="28">
        <f>INT(RIGHT(AS314,1))</f>
        <v>5</v>
      </c>
      <c r="AU314">
        <f>SUMIF(AT:AT,AT314,AR:AR)</f>
        <v>0</v>
      </c>
      <c r="AV314">
        <f>COUNTIF(AT:AT,AT314)</f>
        <v>504</v>
      </c>
    </row>
    <row r="315" spans="1:48">
      <c r="A315" s="22">
        <v>0</v>
      </c>
      <c r="B315" s="28">
        <v>0.5</v>
      </c>
      <c r="C315" s="28">
        <f>INT(RIGHT(B315,1))</f>
        <v>5</v>
      </c>
      <c r="D315">
        <f>SUMIF(C:C,C315,A:A)</f>
        <v>0</v>
      </c>
      <c r="E315">
        <f>COUNTIF(C:C,C315)</f>
        <v>504</v>
      </c>
      <c r="N315" s="22">
        <v>0</v>
      </c>
      <c r="O315" s="28">
        <v>0.5</v>
      </c>
      <c r="P315" s="28">
        <f>INT(RIGHT(O315,1))</f>
        <v>5</v>
      </c>
      <c r="Q315">
        <f>SUMIF(P:P,P315,N:N)</f>
        <v>0</v>
      </c>
      <c r="R315">
        <f>COUNTIF(P:P,P315)</f>
        <v>444</v>
      </c>
      <c r="AR315" s="22">
        <v>0</v>
      </c>
      <c r="AS315" s="28">
        <v>0.5</v>
      </c>
      <c r="AT315" s="28">
        <f>INT(RIGHT(AS315,1))</f>
        <v>5</v>
      </c>
      <c r="AU315">
        <f>SUMIF(AT:AT,AT315,AR:AR)</f>
        <v>0</v>
      </c>
      <c r="AV315">
        <f>COUNTIF(AT:AT,AT315)</f>
        <v>504</v>
      </c>
    </row>
    <row r="316" spans="1:48">
      <c r="A316" s="22">
        <v>0</v>
      </c>
      <c r="B316" s="28">
        <v>0.5</v>
      </c>
      <c r="C316" s="28">
        <f>INT(RIGHT(B316,1))</f>
        <v>5</v>
      </c>
      <c r="D316">
        <f>SUMIF(C:C,C316,A:A)</f>
        <v>0</v>
      </c>
      <c r="E316">
        <f>COUNTIF(C:C,C316)</f>
        <v>504</v>
      </c>
      <c r="N316" s="22">
        <v>0</v>
      </c>
      <c r="O316" s="28">
        <v>0.5</v>
      </c>
      <c r="P316" s="28">
        <f>INT(RIGHT(O316,1))</f>
        <v>5</v>
      </c>
      <c r="Q316">
        <f>SUMIF(P:P,P316,N:N)</f>
        <v>0</v>
      </c>
      <c r="R316">
        <f>COUNTIF(P:P,P316)</f>
        <v>444</v>
      </c>
      <c r="AR316" s="22">
        <v>0</v>
      </c>
      <c r="AS316" s="28">
        <v>0.5</v>
      </c>
      <c r="AT316" s="28">
        <f>INT(RIGHT(AS316,1))</f>
        <v>5</v>
      </c>
      <c r="AU316">
        <f>SUMIF(AT:AT,AT316,AR:AR)</f>
        <v>0</v>
      </c>
      <c r="AV316">
        <f>COUNTIF(AT:AT,AT316)</f>
        <v>504</v>
      </c>
    </row>
    <row r="317" spans="1:48">
      <c r="A317" s="22">
        <v>0</v>
      </c>
      <c r="B317" s="28">
        <v>0.5</v>
      </c>
      <c r="C317" s="28">
        <f>INT(RIGHT(B317,1))</f>
        <v>5</v>
      </c>
      <c r="D317">
        <f>SUMIF(C:C,C317,A:A)</f>
        <v>0</v>
      </c>
      <c r="E317">
        <f>COUNTIF(C:C,C317)</f>
        <v>504</v>
      </c>
      <c r="N317" s="22">
        <v>0</v>
      </c>
      <c r="O317" s="28">
        <v>0.5</v>
      </c>
      <c r="P317" s="28">
        <f>INT(RIGHT(O317,1))</f>
        <v>5</v>
      </c>
      <c r="Q317">
        <f>SUMIF(P:P,P317,N:N)</f>
        <v>0</v>
      </c>
      <c r="R317">
        <f>COUNTIF(P:P,P317)</f>
        <v>444</v>
      </c>
      <c r="AR317" s="22">
        <v>0</v>
      </c>
      <c r="AS317" s="28">
        <v>0.5</v>
      </c>
      <c r="AT317" s="28">
        <f>INT(RIGHT(AS317,1))</f>
        <v>5</v>
      </c>
      <c r="AU317">
        <f>SUMIF(AT:AT,AT317,AR:AR)</f>
        <v>0</v>
      </c>
      <c r="AV317">
        <f>COUNTIF(AT:AT,AT317)</f>
        <v>504</v>
      </c>
    </row>
    <row r="318" spans="1:48">
      <c r="A318" s="22">
        <v>0</v>
      </c>
      <c r="B318" s="28">
        <v>0.5</v>
      </c>
      <c r="C318" s="28">
        <f>INT(RIGHT(B318,1))</f>
        <v>5</v>
      </c>
      <c r="D318">
        <f>SUMIF(C:C,C318,A:A)</f>
        <v>0</v>
      </c>
      <c r="E318">
        <f>COUNTIF(C:C,C318)</f>
        <v>504</v>
      </c>
      <c r="N318" s="22">
        <v>0</v>
      </c>
      <c r="O318" s="28">
        <v>0.5</v>
      </c>
      <c r="P318" s="28">
        <f>INT(RIGHT(O318,1))</f>
        <v>5</v>
      </c>
      <c r="Q318">
        <f>SUMIF(P:P,P318,N:N)</f>
        <v>0</v>
      </c>
      <c r="R318">
        <f>COUNTIF(P:P,P318)</f>
        <v>444</v>
      </c>
      <c r="AR318" s="22">
        <v>0</v>
      </c>
      <c r="AS318" s="28">
        <v>0.5</v>
      </c>
      <c r="AT318" s="28">
        <f>INT(RIGHT(AS318,1))</f>
        <v>5</v>
      </c>
      <c r="AU318">
        <f>SUMIF(AT:AT,AT318,AR:AR)</f>
        <v>0</v>
      </c>
      <c r="AV318">
        <f>COUNTIF(AT:AT,AT318)</f>
        <v>504</v>
      </c>
    </row>
    <row r="319" spans="1:48">
      <c r="A319" s="22">
        <v>0</v>
      </c>
      <c r="B319" s="28">
        <v>0.5</v>
      </c>
      <c r="C319" s="28">
        <f>INT(RIGHT(B319,1))</f>
        <v>5</v>
      </c>
      <c r="D319">
        <f>SUMIF(C:C,C319,A:A)</f>
        <v>0</v>
      </c>
      <c r="E319">
        <f>COUNTIF(C:C,C319)</f>
        <v>504</v>
      </c>
      <c r="N319" s="22">
        <v>0</v>
      </c>
      <c r="O319" s="28">
        <v>0.5</v>
      </c>
      <c r="P319" s="28">
        <f>INT(RIGHT(O319,1))</f>
        <v>5</v>
      </c>
      <c r="Q319">
        <f>SUMIF(P:P,P319,N:N)</f>
        <v>0</v>
      </c>
      <c r="R319">
        <f>COUNTIF(P:P,P319)</f>
        <v>444</v>
      </c>
      <c r="AR319" s="22">
        <v>0</v>
      </c>
      <c r="AS319" s="28">
        <v>0.5</v>
      </c>
      <c r="AT319" s="28">
        <f>INT(RIGHT(AS319,1))</f>
        <v>5</v>
      </c>
      <c r="AU319">
        <f>SUMIF(AT:AT,AT319,AR:AR)</f>
        <v>0</v>
      </c>
      <c r="AV319">
        <f>COUNTIF(AT:AT,AT319)</f>
        <v>504</v>
      </c>
    </row>
    <row r="320" spans="1:48">
      <c r="A320" s="22">
        <v>0</v>
      </c>
      <c r="B320" s="28">
        <v>0.5</v>
      </c>
      <c r="C320" s="28">
        <f>INT(RIGHT(B320,1))</f>
        <v>5</v>
      </c>
      <c r="D320">
        <f>SUMIF(C:C,C320,A:A)</f>
        <v>0</v>
      </c>
      <c r="E320">
        <f>COUNTIF(C:C,C320)</f>
        <v>504</v>
      </c>
      <c r="N320" s="22">
        <v>0</v>
      </c>
      <c r="O320" s="28">
        <v>0.5</v>
      </c>
      <c r="P320" s="28">
        <f>INT(RIGHT(O320,1))</f>
        <v>5</v>
      </c>
      <c r="Q320">
        <f>SUMIF(P:P,P320,N:N)</f>
        <v>0</v>
      </c>
      <c r="R320">
        <f>COUNTIF(P:P,P320)</f>
        <v>444</v>
      </c>
      <c r="AR320" s="22">
        <v>0</v>
      </c>
      <c r="AS320" s="28">
        <v>0.5</v>
      </c>
      <c r="AT320" s="28">
        <f>INT(RIGHT(AS320,1))</f>
        <v>5</v>
      </c>
      <c r="AU320">
        <f>SUMIF(AT:AT,AT320,AR:AR)</f>
        <v>0</v>
      </c>
      <c r="AV320">
        <f>COUNTIF(AT:AT,AT320)</f>
        <v>504</v>
      </c>
    </row>
    <row r="321" spans="1:48">
      <c r="A321" s="22">
        <v>0</v>
      </c>
      <c r="B321" s="28">
        <v>0.5</v>
      </c>
      <c r="C321" s="28">
        <f>INT(RIGHT(B321,1))</f>
        <v>5</v>
      </c>
      <c r="D321">
        <f>SUMIF(C:C,C321,A:A)</f>
        <v>0</v>
      </c>
      <c r="E321">
        <f>COUNTIF(C:C,C321)</f>
        <v>504</v>
      </c>
      <c r="N321" s="22">
        <v>0</v>
      </c>
      <c r="O321" s="28">
        <v>0.5</v>
      </c>
      <c r="P321" s="28">
        <f>INT(RIGHT(O321,1))</f>
        <v>5</v>
      </c>
      <c r="Q321">
        <f>SUMIF(P:P,P321,N:N)</f>
        <v>0</v>
      </c>
      <c r="R321">
        <f>COUNTIF(P:P,P321)</f>
        <v>444</v>
      </c>
      <c r="AR321" s="22">
        <v>0</v>
      </c>
      <c r="AS321" s="28">
        <v>0.5</v>
      </c>
      <c r="AT321" s="28">
        <f>INT(RIGHT(AS321,1))</f>
        <v>5</v>
      </c>
      <c r="AU321">
        <f>SUMIF(AT:AT,AT321,AR:AR)</f>
        <v>0</v>
      </c>
      <c r="AV321">
        <f>COUNTIF(AT:AT,AT321)</f>
        <v>504</v>
      </c>
    </row>
    <row r="322" spans="1:48">
      <c r="A322" s="22">
        <v>0</v>
      </c>
      <c r="B322" s="28">
        <v>0.5</v>
      </c>
      <c r="C322" s="28">
        <f>INT(RIGHT(B322,1))</f>
        <v>5</v>
      </c>
      <c r="D322">
        <f>SUMIF(C:C,C322,A:A)</f>
        <v>0</v>
      </c>
      <c r="E322">
        <f>COUNTIF(C:C,C322)</f>
        <v>504</v>
      </c>
      <c r="N322" s="22">
        <v>0</v>
      </c>
      <c r="O322" s="28">
        <v>0.5</v>
      </c>
      <c r="P322" s="28">
        <f>INT(RIGHT(O322,1))</f>
        <v>5</v>
      </c>
      <c r="Q322">
        <f>SUMIF(P:P,P322,N:N)</f>
        <v>0</v>
      </c>
      <c r="R322">
        <f>COUNTIF(P:P,P322)</f>
        <v>444</v>
      </c>
      <c r="AR322" s="22">
        <v>0</v>
      </c>
      <c r="AS322" s="28">
        <v>0.5</v>
      </c>
      <c r="AT322" s="28">
        <f>INT(RIGHT(AS322,1))</f>
        <v>5</v>
      </c>
      <c r="AU322">
        <f>SUMIF(AT:AT,AT322,AR:AR)</f>
        <v>0</v>
      </c>
      <c r="AV322">
        <f>COUNTIF(AT:AT,AT322)</f>
        <v>504</v>
      </c>
    </row>
    <row r="323" spans="1:48">
      <c r="A323" s="22">
        <v>0</v>
      </c>
      <c r="B323" s="28">
        <v>0.5</v>
      </c>
      <c r="C323" s="28">
        <f>INT(RIGHT(B323,1))</f>
        <v>5</v>
      </c>
      <c r="D323">
        <f>SUMIF(C:C,C323,A:A)</f>
        <v>0</v>
      </c>
      <c r="E323">
        <f>COUNTIF(C:C,C323)</f>
        <v>504</v>
      </c>
      <c r="N323" s="22">
        <v>0</v>
      </c>
      <c r="O323" s="28">
        <v>0.5</v>
      </c>
      <c r="P323" s="28">
        <f>INT(RIGHT(O323,1))</f>
        <v>5</v>
      </c>
      <c r="Q323">
        <f>SUMIF(P:P,P323,N:N)</f>
        <v>0</v>
      </c>
      <c r="R323">
        <f>COUNTIF(P:P,P323)</f>
        <v>444</v>
      </c>
      <c r="AR323" s="22">
        <v>0</v>
      </c>
      <c r="AS323" s="28">
        <v>0.5</v>
      </c>
      <c r="AT323" s="28">
        <f>INT(RIGHT(AS323,1))</f>
        <v>5</v>
      </c>
      <c r="AU323">
        <f>SUMIF(AT:AT,AT323,AR:AR)</f>
        <v>0</v>
      </c>
      <c r="AV323">
        <f>COUNTIF(AT:AT,AT323)</f>
        <v>504</v>
      </c>
    </row>
    <row r="324" spans="1:48">
      <c r="A324" s="22">
        <v>0</v>
      </c>
      <c r="B324" s="28">
        <v>0.5</v>
      </c>
      <c r="C324" s="28">
        <f>INT(RIGHT(B324,1))</f>
        <v>5</v>
      </c>
      <c r="D324">
        <f>SUMIF(C:C,C324,A:A)</f>
        <v>0</v>
      </c>
      <c r="E324">
        <f>COUNTIF(C:C,C324)</f>
        <v>504</v>
      </c>
      <c r="N324" s="22">
        <v>0</v>
      </c>
      <c r="O324" s="28">
        <v>0.5</v>
      </c>
      <c r="P324" s="28">
        <f>INT(RIGHT(O324,1))</f>
        <v>5</v>
      </c>
      <c r="Q324">
        <f>SUMIF(P:P,P324,N:N)</f>
        <v>0</v>
      </c>
      <c r="R324">
        <f>COUNTIF(P:P,P324)</f>
        <v>444</v>
      </c>
      <c r="AR324" s="22">
        <v>0</v>
      </c>
      <c r="AS324" s="28">
        <v>0.5</v>
      </c>
      <c r="AT324" s="28">
        <f>INT(RIGHT(AS324,1))</f>
        <v>5</v>
      </c>
      <c r="AU324">
        <f>SUMIF(AT:AT,AT324,AR:AR)</f>
        <v>0</v>
      </c>
      <c r="AV324">
        <f>COUNTIF(AT:AT,AT324)</f>
        <v>504</v>
      </c>
    </row>
    <row r="325" spans="1:48">
      <c r="A325" s="22">
        <v>0</v>
      </c>
      <c r="B325" s="28">
        <v>0.5</v>
      </c>
      <c r="C325" s="28">
        <f>INT(RIGHT(B325,1))</f>
        <v>5</v>
      </c>
      <c r="D325">
        <f>SUMIF(C:C,C325,A:A)</f>
        <v>0</v>
      </c>
      <c r="E325">
        <f>COUNTIF(C:C,C325)</f>
        <v>504</v>
      </c>
      <c r="N325" s="22">
        <v>0</v>
      </c>
      <c r="O325" s="28">
        <v>0.5</v>
      </c>
      <c r="P325" s="28">
        <f>INT(RIGHT(O325,1))</f>
        <v>5</v>
      </c>
      <c r="Q325">
        <f>SUMIF(P:P,P325,N:N)</f>
        <v>0</v>
      </c>
      <c r="R325">
        <f>COUNTIF(P:P,P325)</f>
        <v>444</v>
      </c>
      <c r="AR325" s="22">
        <v>0</v>
      </c>
      <c r="AS325" s="28">
        <v>0.5</v>
      </c>
      <c r="AT325" s="28">
        <f>INT(RIGHT(AS325,1))</f>
        <v>5</v>
      </c>
      <c r="AU325">
        <f>SUMIF(AT:AT,AT325,AR:AR)</f>
        <v>0</v>
      </c>
      <c r="AV325">
        <f>COUNTIF(AT:AT,AT325)</f>
        <v>504</v>
      </c>
    </row>
    <row r="326" spans="1:48">
      <c r="A326" s="22">
        <v>0</v>
      </c>
      <c r="B326" s="28">
        <v>0.5</v>
      </c>
      <c r="C326" s="28">
        <f>INT(RIGHT(B326,1))</f>
        <v>5</v>
      </c>
      <c r="D326">
        <f>SUMIF(C:C,C326,A:A)</f>
        <v>0</v>
      </c>
      <c r="E326">
        <f>COUNTIF(C:C,C326)</f>
        <v>504</v>
      </c>
      <c r="N326" s="22">
        <v>0</v>
      </c>
      <c r="O326" s="28">
        <v>0.5</v>
      </c>
      <c r="P326" s="28">
        <f>INT(RIGHT(O326,1))</f>
        <v>5</v>
      </c>
      <c r="Q326">
        <f>SUMIF(P:P,P326,N:N)</f>
        <v>0</v>
      </c>
      <c r="R326">
        <f>COUNTIF(P:P,P326)</f>
        <v>444</v>
      </c>
      <c r="AR326" s="22">
        <v>0</v>
      </c>
      <c r="AS326" s="28">
        <v>0.5</v>
      </c>
      <c r="AT326" s="28">
        <f>INT(RIGHT(AS326,1))</f>
        <v>5</v>
      </c>
      <c r="AU326">
        <f>SUMIF(AT:AT,AT326,AR:AR)</f>
        <v>0</v>
      </c>
      <c r="AV326">
        <f>COUNTIF(AT:AT,AT326)</f>
        <v>504</v>
      </c>
    </row>
    <row r="327" spans="1:48">
      <c r="A327" s="22">
        <v>0</v>
      </c>
      <c r="B327" s="28">
        <v>0.5</v>
      </c>
      <c r="C327" s="28">
        <f>INT(RIGHT(B327,1))</f>
        <v>5</v>
      </c>
      <c r="D327">
        <f>SUMIF(C:C,C327,A:A)</f>
        <v>0</v>
      </c>
      <c r="E327">
        <f>COUNTIF(C:C,C327)</f>
        <v>504</v>
      </c>
      <c r="N327" s="22">
        <v>0</v>
      </c>
      <c r="O327" s="28">
        <v>0.5</v>
      </c>
      <c r="P327" s="28">
        <f>INT(RIGHT(O327,1))</f>
        <v>5</v>
      </c>
      <c r="Q327">
        <f>SUMIF(P:P,P327,N:N)</f>
        <v>0</v>
      </c>
      <c r="R327">
        <f>COUNTIF(P:P,P327)</f>
        <v>444</v>
      </c>
      <c r="AR327" s="22">
        <v>0</v>
      </c>
      <c r="AS327" s="28">
        <v>0.5</v>
      </c>
      <c r="AT327" s="28">
        <f>INT(RIGHT(AS327,1))</f>
        <v>5</v>
      </c>
      <c r="AU327">
        <f>SUMIF(AT:AT,AT327,AR:AR)</f>
        <v>0</v>
      </c>
      <c r="AV327">
        <f>COUNTIF(AT:AT,AT327)</f>
        <v>504</v>
      </c>
    </row>
    <row r="328" spans="1:48">
      <c r="A328" s="22">
        <v>0</v>
      </c>
      <c r="B328" s="28">
        <v>0.5</v>
      </c>
      <c r="C328" s="28">
        <f>INT(RIGHT(B328,1))</f>
        <v>5</v>
      </c>
      <c r="D328">
        <f>SUMIF(C:C,C328,A:A)</f>
        <v>0</v>
      </c>
      <c r="E328">
        <f>COUNTIF(C:C,C328)</f>
        <v>504</v>
      </c>
      <c r="N328" s="22">
        <v>0</v>
      </c>
      <c r="O328" s="28">
        <v>0.5</v>
      </c>
      <c r="P328" s="28">
        <f>INT(RIGHT(O328,1))</f>
        <v>5</v>
      </c>
      <c r="Q328">
        <f>SUMIF(P:P,P328,N:N)</f>
        <v>0</v>
      </c>
      <c r="R328">
        <f>COUNTIF(P:P,P328)</f>
        <v>444</v>
      </c>
      <c r="AR328" s="22">
        <v>0</v>
      </c>
      <c r="AS328" s="28">
        <v>0.5</v>
      </c>
      <c r="AT328" s="28">
        <f>INT(RIGHT(AS328,1))</f>
        <v>5</v>
      </c>
      <c r="AU328">
        <f>SUMIF(AT:AT,AT328,AR:AR)</f>
        <v>0</v>
      </c>
      <c r="AV328">
        <f>COUNTIF(AT:AT,AT328)</f>
        <v>504</v>
      </c>
    </row>
    <row r="329" spans="1:48">
      <c r="A329" s="22">
        <v>0</v>
      </c>
      <c r="B329" s="28">
        <v>0.5</v>
      </c>
      <c r="C329" s="28">
        <f>INT(RIGHT(B329,1))</f>
        <v>5</v>
      </c>
      <c r="D329">
        <f>SUMIF(C:C,C329,A:A)</f>
        <v>0</v>
      </c>
      <c r="E329">
        <f>COUNTIF(C:C,C329)</f>
        <v>504</v>
      </c>
      <c r="N329" s="22">
        <v>0</v>
      </c>
      <c r="O329" s="28">
        <v>0.5</v>
      </c>
      <c r="P329" s="28">
        <f>INT(RIGHT(O329,1))</f>
        <v>5</v>
      </c>
      <c r="Q329">
        <f>SUMIF(P:P,P329,N:N)</f>
        <v>0</v>
      </c>
      <c r="R329">
        <f>COUNTIF(P:P,P329)</f>
        <v>444</v>
      </c>
      <c r="AR329" s="22">
        <v>0</v>
      </c>
      <c r="AS329" s="28">
        <v>0.5</v>
      </c>
      <c r="AT329" s="28">
        <f>INT(RIGHT(AS329,1))</f>
        <v>5</v>
      </c>
      <c r="AU329">
        <f>SUMIF(AT:AT,AT329,AR:AR)</f>
        <v>0</v>
      </c>
      <c r="AV329">
        <f>COUNTIF(AT:AT,AT329)</f>
        <v>504</v>
      </c>
    </row>
    <row r="330" spans="1:48">
      <c r="A330" s="22">
        <v>0</v>
      </c>
      <c r="B330" s="28">
        <v>0.5</v>
      </c>
      <c r="C330" s="28">
        <f>INT(RIGHT(B330,1))</f>
        <v>5</v>
      </c>
      <c r="D330">
        <f>SUMIF(C:C,C330,A:A)</f>
        <v>0</v>
      </c>
      <c r="E330">
        <f>COUNTIF(C:C,C330)</f>
        <v>504</v>
      </c>
      <c r="N330" s="22">
        <v>0</v>
      </c>
      <c r="O330" s="28">
        <v>0.5</v>
      </c>
      <c r="P330" s="28">
        <f>INT(RIGHT(O330,1))</f>
        <v>5</v>
      </c>
      <c r="Q330">
        <f>SUMIF(P:P,P330,N:N)</f>
        <v>0</v>
      </c>
      <c r="R330">
        <f>COUNTIF(P:P,P330)</f>
        <v>444</v>
      </c>
      <c r="AR330" s="22">
        <v>0</v>
      </c>
      <c r="AS330" s="28">
        <v>0.5</v>
      </c>
      <c r="AT330" s="28">
        <f>INT(RIGHT(AS330,1))</f>
        <v>5</v>
      </c>
      <c r="AU330">
        <f>SUMIF(AT:AT,AT330,AR:AR)</f>
        <v>0</v>
      </c>
      <c r="AV330">
        <f>COUNTIF(AT:AT,AT330)</f>
        <v>504</v>
      </c>
    </row>
    <row r="331" spans="1:48">
      <c r="A331" s="22">
        <v>0</v>
      </c>
      <c r="B331" s="28">
        <v>0.5</v>
      </c>
      <c r="C331" s="28">
        <f>INT(RIGHT(B331,1))</f>
        <v>5</v>
      </c>
      <c r="D331">
        <f>SUMIF(C:C,C331,A:A)</f>
        <v>0</v>
      </c>
      <c r="E331">
        <f>COUNTIF(C:C,C331)</f>
        <v>504</v>
      </c>
      <c r="N331" s="22">
        <v>0</v>
      </c>
      <c r="O331" s="28">
        <v>0.5</v>
      </c>
      <c r="P331" s="28">
        <f>INT(RIGHT(O331,1))</f>
        <v>5</v>
      </c>
      <c r="Q331">
        <f>SUMIF(P:P,P331,N:N)</f>
        <v>0</v>
      </c>
      <c r="R331">
        <f>COUNTIF(P:P,P331)</f>
        <v>444</v>
      </c>
      <c r="AR331" s="22">
        <v>0</v>
      </c>
      <c r="AS331" s="28">
        <v>0.5</v>
      </c>
      <c r="AT331" s="28">
        <f>INT(RIGHT(AS331,1))</f>
        <v>5</v>
      </c>
      <c r="AU331">
        <f>SUMIF(AT:AT,AT331,AR:AR)</f>
        <v>0</v>
      </c>
      <c r="AV331">
        <f>COUNTIF(AT:AT,AT331)</f>
        <v>504</v>
      </c>
    </row>
    <row r="332" spans="1:48">
      <c r="A332" s="22">
        <v>0</v>
      </c>
      <c r="B332" s="28">
        <v>0.5</v>
      </c>
      <c r="C332" s="28">
        <f>INT(RIGHT(B332,1))</f>
        <v>5</v>
      </c>
      <c r="D332">
        <f>SUMIF(C:C,C332,A:A)</f>
        <v>0</v>
      </c>
      <c r="E332">
        <f>COUNTIF(C:C,C332)</f>
        <v>504</v>
      </c>
      <c r="N332" s="22">
        <v>0</v>
      </c>
      <c r="O332" s="28">
        <v>0.5</v>
      </c>
      <c r="P332" s="28">
        <f>INT(RIGHT(O332,1))</f>
        <v>5</v>
      </c>
      <c r="Q332">
        <f>SUMIF(P:P,P332,N:N)</f>
        <v>0</v>
      </c>
      <c r="R332">
        <f>COUNTIF(P:P,P332)</f>
        <v>444</v>
      </c>
      <c r="AR332" s="22">
        <v>0</v>
      </c>
      <c r="AS332" s="28">
        <v>0.5</v>
      </c>
      <c r="AT332" s="28">
        <f>INT(RIGHT(AS332,1))</f>
        <v>5</v>
      </c>
      <c r="AU332">
        <f>SUMIF(AT:AT,AT332,AR:AR)</f>
        <v>0</v>
      </c>
      <c r="AV332">
        <f>COUNTIF(AT:AT,AT332)</f>
        <v>504</v>
      </c>
    </row>
    <row r="333" spans="1:48">
      <c r="A333" s="22">
        <v>0</v>
      </c>
      <c r="B333" s="28">
        <v>0.5</v>
      </c>
      <c r="C333" s="28">
        <f>INT(RIGHT(B333,1))</f>
        <v>5</v>
      </c>
      <c r="D333">
        <f>SUMIF(C:C,C333,A:A)</f>
        <v>0</v>
      </c>
      <c r="E333">
        <f>COUNTIF(C:C,C333)</f>
        <v>504</v>
      </c>
      <c r="N333" s="22">
        <v>0</v>
      </c>
      <c r="O333" s="28">
        <v>0.5</v>
      </c>
      <c r="P333" s="28">
        <f>INT(RIGHT(O333,1))</f>
        <v>5</v>
      </c>
      <c r="Q333">
        <f>SUMIF(P:P,P333,N:N)</f>
        <v>0</v>
      </c>
      <c r="R333">
        <f>COUNTIF(P:P,P333)</f>
        <v>444</v>
      </c>
      <c r="AR333" s="22">
        <v>0</v>
      </c>
      <c r="AS333" s="28">
        <v>0.5</v>
      </c>
      <c r="AT333" s="28">
        <f>INT(RIGHT(AS333,1))</f>
        <v>5</v>
      </c>
      <c r="AU333">
        <f>SUMIF(AT:AT,AT333,AR:AR)</f>
        <v>0</v>
      </c>
      <c r="AV333">
        <f>COUNTIF(AT:AT,AT333)</f>
        <v>504</v>
      </c>
    </row>
    <row r="334" spans="1:48">
      <c r="A334" s="22">
        <v>0</v>
      </c>
      <c r="B334" s="28">
        <v>0.5</v>
      </c>
      <c r="C334" s="28">
        <f>INT(RIGHT(B334,1))</f>
        <v>5</v>
      </c>
      <c r="D334">
        <f>SUMIF(C:C,C334,A:A)</f>
        <v>0</v>
      </c>
      <c r="E334">
        <f>COUNTIF(C:C,C334)</f>
        <v>504</v>
      </c>
      <c r="N334" s="22">
        <v>0</v>
      </c>
      <c r="O334" s="28">
        <v>0.5</v>
      </c>
      <c r="P334" s="28">
        <f>INT(RIGHT(O334,1))</f>
        <v>5</v>
      </c>
      <c r="Q334">
        <f>SUMIF(P:P,P334,N:N)</f>
        <v>0</v>
      </c>
      <c r="R334">
        <f>COUNTIF(P:P,P334)</f>
        <v>444</v>
      </c>
      <c r="AR334" s="22">
        <v>0</v>
      </c>
      <c r="AS334" s="28">
        <v>0.5</v>
      </c>
      <c r="AT334" s="28">
        <f>INT(RIGHT(AS334,1))</f>
        <v>5</v>
      </c>
      <c r="AU334">
        <f>SUMIF(AT:AT,AT334,AR:AR)</f>
        <v>0</v>
      </c>
      <c r="AV334">
        <f>COUNTIF(AT:AT,AT334)</f>
        <v>504</v>
      </c>
    </row>
    <row r="335" spans="1:48">
      <c r="A335" s="22">
        <v>0</v>
      </c>
      <c r="B335" s="28">
        <v>0.5</v>
      </c>
      <c r="C335" s="28">
        <f>INT(RIGHT(B335,1))</f>
        <v>5</v>
      </c>
      <c r="D335">
        <f>SUMIF(C:C,C335,A:A)</f>
        <v>0</v>
      </c>
      <c r="E335">
        <f>COUNTIF(C:C,C335)</f>
        <v>504</v>
      </c>
      <c r="N335" s="22">
        <v>0</v>
      </c>
      <c r="O335" s="28">
        <v>0.5</v>
      </c>
      <c r="P335" s="28">
        <f>INT(RIGHT(O335,1))</f>
        <v>5</v>
      </c>
      <c r="Q335">
        <f>SUMIF(P:P,P335,N:N)</f>
        <v>0</v>
      </c>
      <c r="R335">
        <f>COUNTIF(P:P,P335)</f>
        <v>444</v>
      </c>
      <c r="AR335" s="22">
        <v>0</v>
      </c>
      <c r="AS335" s="28">
        <v>0.5</v>
      </c>
      <c r="AT335" s="28">
        <f>INT(RIGHT(AS335,1))</f>
        <v>5</v>
      </c>
      <c r="AU335">
        <f>SUMIF(AT:AT,AT335,AR:AR)</f>
        <v>0</v>
      </c>
      <c r="AV335">
        <f>COUNTIF(AT:AT,AT335)</f>
        <v>504</v>
      </c>
    </row>
    <row r="336" spans="1:48">
      <c r="A336" s="22">
        <v>0</v>
      </c>
      <c r="B336" s="28">
        <v>0.5</v>
      </c>
      <c r="C336" s="28">
        <f>INT(RIGHT(B336,1))</f>
        <v>5</v>
      </c>
      <c r="D336">
        <f>SUMIF(C:C,C336,A:A)</f>
        <v>0</v>
      </c>
      <c r="E336">
        <f>COUNTIF(C:C,C336)</f>
        <v>504</v>
      </c>
      <c r="N336" s="22">
        <v>0</v>
      </c>
      <c r="O336" s="28">
        <v>0.5</v>
      </c>
      <c r="P336" s="28">
        <f>INT(RIGHT(O336,1))</f>
        <v>5</v>
      </c>
      <c r="Q336">
        <f>SUMIF(P:P,P336,N:N)</f>
        <v>0</v>
      </c>
      <c r="R336">
        <f>COUNTIF(P:P,P336)</f>
        <v>444</v>
      </c>
      <c r="AR336" s="22">
        <v>0</v>
      </c>
      <c r="AS336" s="28">
        <v>0.5</v>
      </c>
      <c r="AT336" s="28">
        <f>INT(RIGHT(AS336,1))</f>
        <v>5</v>
      </c>
      <c r="AU336">
        <f>SUMIF(AT:AT,AT336,AR:AR)</f>
        <v>0</v>
      </c>
      <c r="AV336">
        <f>COUNTIF(AT:AT,AT336)</f>
        <v>504</v>
      </c>
    </row>
    <row r="337" spans="1:48">
      <c r="A337" s="22">
        <v>0</v>
      </c>
      <c r="B337" s="28">
        <v>0.5</v>
      </c>
      <c r="C337" s="28">
        <f>INT(RIGHT(B337,1))</f>
        <v>5</v>
      </c>
      <c r="D337">
        <f>SUMIF(C:C,C337,A:A)</f>
        <v>0</v>
      </c>
      <c r="E337">
        <f>COUNTIF(C:C,C337)</f>
        <v>504</v>
      </c>
      <c r="N337" s="22">
        <v>0</v>
      </c>
      <c r="O337" s="28">
        <v>0.5</v>
      </c>
      <c r="P337" s="28">
        <f>INT(RIGHT(O337,1))</f>
        <v>5</v>
      </c>
      <c r="Q337">
        <f>SUMIF(P:P,P337,N:N)</f>
        <v>0</v>
      </c>
      <c r="R337">
        <f>COUNTIF(P:P,P337)</f>
        <v>444</v>
      </c>
      <c r="AR337" s="22">
        <v>0</v>
      </c>
      <c r="AS337" s="28">
        <v>0.5</v>
      </c>
      <c r="AT337" s="28">
        <f>INT(RIGHT(AS337,1))</f>
        <v>5</v>
      </c>
      <c r="AU337">
        <f>SUMIF(AT:AT,AT337,AR:AR)</f>
        <v>0</v>
      </c>
      <c r="AV337">
        <f>COUNTIF(AT:AT,AT337)</f>
        <v>504</v>
      </c>
    </row>
    <row r="338" spans="1:48">
      <c r="A338" s="22">
        <v>0</v>
      </c>
      <c r="B338" s="28">
        <v>0.5</v>
      </c>
      <c r="C338" s="28">
        <f>INT(RIGHT(B338,1))</f>
        <v>5</v>
      </c>
      <c r="D338">
        <f>SUMIF(C:C,C338,A:A)</f>
        <v>0</v>
      </c>
      <c r="E338">
        <f>COUNTIF(C:C,C338)</f>
        <v>504</v>
      </c>
      <c r="N338" s="22">
        <v>0</v>
      </c>
      <c r="O338" s="28">
        <v>0.5</v>
      </c>
      <c r="P338" s="28">
        <f>INT(RIGHT(O338,1))</f>
        <v>5</v>
      </c>
      <c r="Q338">
        <f>SUMIF(P:P,P338,N:N)</f>
        <v>0</v>
      </c>
      <c r="R338">
        <f>COUNTIF(P:P,P338)</f>
        <v>444</v>
      </c>
      <c r="AR338" s="22">
        <v>0</v>
      </c>
      <c r="AS338" s="28">
        <v>0.5</v>
      </c>
      <c r="AT338" s="28">
        <f>INT(RIGHT(AS338,1))</f>
        <v>5</v>
      </c>
      <c r="AU338">
        <f>SUMIF(AT:AT,AT338,AR:AR)</f>
        <v>0</v>
      </c>
      <c r="AV338">
        <f>COUNTIF(AT:AT,AT338)</f>
        <v>504</v>
      </c>
    </row>
    <row r="339" spans="1:48">
      <c r="A339" s="22">
        <v>0</v>
      </c>
      <c r="B339" s="28">
        <v>0.5</v>
      </c>
      <c r="C339" s="28">
        <f>INT(RIGHT(B339,1))</f>
        <v>5</v>
      </c>
      <c r="D339">
        <f>SUMIF(C:C,C339,A:A)</f>
        <v>0</v>
      </c>
      <c r="E339">
        <f>COUNTIF(C:C,C339)</f>
        <v>504</v>
      </c>
      <c r="N339" s="22">
        <v>0</v>
      </c>
      <c r="O339" s="28">
        <v>0.5</v>
      </c>
      <c r="P339" s="28">
        <f>INT(RIGHT(O339,1))</f>
        <v>5</v>
      </c>
      <c r="Q339">
        <f>SUMIF(P:P,P339,N:N)</f>
        <v>0</v>
      </c>
      <c r="R339">
        <f>COUNTIF(P:P,P339)</f>
        <v>444</v>
      </c>
      <c r="AR339" s="22">
        <v>0</v>
      </c>
      <c r="AS339" s="28">
        <v>0.5</v>
      </c>
      <c r="AT339" s="28">
        <f>INT(RIGHT(AS339,1))</f>
        <v>5</v>
      </c>
      <c r="AU339">
        <f>SUMIF(AT:AT,AT339,AR:AR)</f>
        <v>0</v>
      </c>
      <c r="AV339">
        <f>COUNTIF(AT:AT,AT339)</f>
        <v>504</v>
      </c>
    </row>
    <row r="340" spans="1:48">
      <c r="A340" s="22">
        <v>0</v>
      </c>
      <c r="B340" s="28">
        <v>0.5</v>
      </c>
      <c r="C340" s="28">
        <f>INT(RIGHT(B340,1))</f>
        <v>5</v>
      </c>
      <c r="D340">
        <f>SUMIF(C:C,C340,A:A)</f>
        <v>0</v>
      </c>
      <c r="E340">
        <f>COUNTIF(C:C,C340)</f>
        <v>504</v>
      </c>
      <c r="N340" s="22">
        <v>0</v>
      </c>
      <c r="O340" s="28">
        <v>0.5</v>
      </c>
      <c r="P340" s="28">
        <f>INT(RIGHT(O340,1))</f>
        <v>5</v>
      </c>
      <c r="Q340">
        <f>SUMIF(P:P,P340,N:N)</f>
        <v>0</v>
      </c>
      <c r="R340">
        <f>COUNTIF(P:P,P340)</f>
        <v>444</v>
      </c>
      <c r="AR340" s="22">
        <v>0</v>
      </c>
      <c r="AS340" s="28">
        <v>0.5</v>
      </c>
      <c r="AT340" s="28">
        <f>INT(RIGHT(AS340,1))</f>
        <v>5</v>
      </c>
      <c r="AU340">
        <f>SUMIF(AT:AT,AT340,AR:AR)</f>
        <v>0</v>
      </c>
      <c r="AV340">
        <f>COUNTIF(AT:AT,AT340)</f>
        <v>504</v>
      </c>
    </row>
    <row r="341" spans="1:48">
      <c r="A341" s="22">
        <v>0</v>
      </c>
      <c r="B341" s="28">
        <v>0.5</v>
      </c>
      <c r="C341" s="28">
        <f>INT(RIGHT(B341,1))</f>
        <v>5</v>
      </c>
      <c r="D341">
        <f>SUMIF(C:C,C341,A:A)</f>
        <v>0</v>
      </c>
      <c r="E341">
        <f>COUNTIF(C:C,C341)</f>
        <v>504</v>
      </c>
      <c r="N341" s="22">
        <v>0</v>
      </c>
      <c r="O341" s="28">
        <v>0.5</v>
      </c>
      <c r="P341" s="28">
        <f>INT(RIGHT(O341,1))</f>
        <v>5</v>
      </c>
      <c r="Q341">
        <f>SUMIF(P:P,P341,N:N)</f>
        <v>0</v>
      </c>
      <c r="R341">
        <f>COUNTIF(P:P,P341)</f>
        <v>444</v>
      </c>
      <c r="AR341" s="22">
        <v>0</v>
      </c>
      <c r="AS341" s="28">
        <v>0.5</v>
      </c>
      <c r="AT341" s="28">
        <f>INT(RIGHT(AS341,1))</f>
        <v>5</v>
      </c>
      <c r="AU341">
        <f>SUMIF(AT:AT,AT341,AR:AR)</f>
        <v>0</v>
      </c>
      <c r="AV341">
        <f>COUNTIF(AT:AT,AT341)</f>
        <v>504</v>
      </c>
    </row>
    <row r="342" spans="1:48">
      <c r="A342" s="22">
        <v>0</v>
      </c>
      <c r="B342" s="28">
        <v>0.5</v>
      </c>
      <c r="C342" s="28">
        <f>INT(RIGHT(B342,1))</f>
        <v>5</v>
      </c>
      <c r="D342">
        <f>SUMIF(C:C,C342,A:A)</f>
        <v>0</v>
      </c>
      <c r="E342">
        <f>COUNTIF(C:C,C342)</f>
        <v>504</v>
      </c>
      <c r="N342" s="22">
        <v>0</v>
      </c>
      <c r="O342" s="28">
        <v>0.5</v>
      </c>
      <c r="P342" s="28">
        <f>INT(RIGHT(O342,1))</f>
        <v>5</v>
      </c>
      <c r="Q342">
        <f>SUMIF(P:P,P342,N:N)</f>
        <v>0</v>
      </c>
      <c r="R342">
        <f>COUNTIF(P:P,P342)</f>
        <v>444</v>
      </c>
      <c r="AR342" s="22">
        <v>0</v>
      </c>
      <c r="AS342" s="28">
        <v>0.5</v>
      </c>
      <c r="AT342" s="28">
        <f>INT(RIGHT(AS342,1))</f>
        <v>5</v>
      </c>
      <c r="AU342">
        <f>SUMIF(AT:AT,AT342,AR:AR)</f>
        <v>0</v>
      </c>
      <c r="AV342">
        <f>COUNTIF(AT:AT,AT342)</f>
        <v>504</v>
      </c>
    </row>
    <row r="343" spans="1:48">
      <c r="A343" s="22">
        <v>0</v>
      </c>
      <c r="B343" s="28">
        <v>0.5</v>
      </c>
      <c r="C343" s="28">
        <f>INT(RIGHT(B343,1))</f>
        <v>5</v>
      </c>
      <c r="D343">
        <f>SUMIF(C:C,C343,A:A)</f>
        <v>0</v>
      </c>
      <c r="E343">
        <f>COUNTIF(C:C,C343)</f>
        <v>504</v>
      </c>
      <c r="N343" s="22">
        <v>0</v>
      </c>
      <c r="O343" s="28">
        <v>0.5</v>
      </c>
      <c r="P343" s="28">
        <f>INT(RIGHT(O343,1))</f>
        <v>5</v>
      </c>
      <c r="Q343">
        <f>SUMIF(P:P,P343,N:N)</f>
        <v>0</v>
      </c>
      <c r="R343">
        <f>COUNTIF(P:P,P343)</f>
        <v>444</v>
      </c>
      <c r="AR343" s="22">
        <v>0</v>
      </c>
      <c r="AS343" s="28">
        <v>0.5</v>
      </c>
      <c r="AT343" s="28">
        <f>INT(RIGHT(AS343,1))</f>
        <v>5</v>
      </c>
      <c r="AU343">
        <f>SUMIF(AT:AT,AT343,AR:AR)</f>
        <v>0</v>
      </c>
      <c r="AV343">
        <f>COUNTIF(AT:AT,AT343)</f>
        <v>504</v>
      </c>
    </row>
    <row r="344" spans="1:48">
      <c r="A344" s="22">
        <v>0</v>
      </c>
      <c r="B344" s="28">
        <v>0.5</v>
      </c>
      <c r="C344" s="28">
        <f>INT(RIGHT(B344,1))</f>
        <v>5</v>
      </c>
      <c r="D344">
        <f>SUMIF(C:C,C344,A:A)</f>
        <v>0</v>
      </c>
      <c r="E344">
        <f>COUNTIF(C:C,C344)</f>
        <v>504</v>
      </c>
      <c r="N344" s="22">
        <v>0</v>
      </c>
      <c r="O344" s="28">
        <v>0.5</v>
      </c>
      <c r="P344" s="28">
        <f>INT(RIGHT(O344,1))</f>
        <v>5</v>
      </c>
      <c r="Q344">
        <f>SUMIF(P:P,P344,N:N)</f>
        <v>0</v>
      </c>
      <c r="R344">
        <f>COUNTIF(P:P,P344)</f>
        <v>444</v>
      </c>
      <c r="AR344" s="22">
        <v>0</v>
      </c>
      <c r="AS344" s="28">
        <v>0.5</v>
      </c>
      <c r="AT344" s="28">
        <f>INT(RIGHT(AS344,1))</f>
        <v>5</v>
      </c>
      <c r="AU344">
        <f>SUMIF(AT:AT,AT344,AR:AR)</f>
        <v>0</v>
      </c>
      <c r="AV344">
        <f>COUNTIF(AT:AT,AT344)</f>
        <v>504</v>
      </c>
    </row>
    <row r="345" spans="1:48">
      <c r="A345" s="22">
        <v>0</v>
      </c>
      <c r="B345" s="28">
        <v>0.5</v>
      </c>
      <c r="C345" s="28">
        <f>INT(RIGHT(B345,1))</f>
        <v>5</v>
      </c>
      <c r="D345">
        <f>SUMIF(C:C,C345,A:A)</f>
        <v>0</v>
      </c>
      <c r="E345">
        <f>COUNTIF(C:C,C345)</f>
        <v>504</v>
      </c>
      <c r="N345" s="22">
        <v>0</v>
      </c>
      <c r="O345" s="28">
        <v>0.5</v>
      </c>
      <c r="P345" s="28">
        <f>INT(RIGHT(O345,1))</f>
        <v>5</v>
      </c>
      <c r="Q345">
        <f>SUMIF(P:P,P345,N:N)</f>
        <v>0</v>
      </c>
      <c r="R345">
        <f>COUNTIF(P:P,P345)</f>
        <v>444</v>
      </c>
      <c r="AR345" s="22">
        <v>0</v>
      </c>
      <c r="AS345" s="28">
        <v>0.5</v>
      </c>
      <c r="AT345" s="28">
        <f>INT(RIGHT(AS345,1))</f>
        <v>5</v>
      </c>
      <c r="AU345">
        <f>SUMIF(AT:AT,AT345,AR:AR)</f>
        <v>0</v>
      </c>
      <c r="AV345">
        <f>COUNTIF(AT:AT,AT345)</f>
        <v>504</v>
      </c>
    </row>
    <row r="346" spans="1:48">
      <c r="A346" s="22">
        <v>0</v>
      </c>
      <c r="B346" s="28">
        <v>0.5</v>
      </c>
      <c r="C346" s="28">
        <f>INT(RIGHT(B346,1))</f>
        <v>5</v>
      </c>
      <c r="D346">
        <f>SUMIF(C:C,C346,A:A)</f>
        <v>0</v>
      </c>
      <c r="E346">
        <f>COUNTIF(C:C,C346)</f>
        <v>504</v>
      </c>
      <c r="N346" s="22">
        <v>0</v>
      </c>
      <c r="O346" s="28">
        <v>0.5</v>
      </c>
      <c r="P346" s="28">
        <f>INT(RIGHT(O346,1))</f>
        <v>5</v>
      </c>
      <c r="Q346">
        <f>SUMIF(P:P,P346,N:N)</f>
        <v>0</v>
      </c>
      <c r="R346">
        <f>COUNTIF(P:P,P346)</f>
        <v>444</v>
      </c>
      <c r="AR346" s="22">
        <v>0</v>
      </c>
      <c r="AS346" s="28">
        <v>0.5</v>
      </c>
      <c r="AT346" s="28">
        <f>INT(RIGHT(AS346,1))</f>
        <v>5</v>
      </c>
      <c r="AU346">
        <f>SUMIF(AT:AT,AT346,AR:AR)</f>
        <v>0</v>
      </c>
      <c r="AV346">
        <f>COUNTIF(AT:AT,AT346)</f>
        <v>504</v>
      </c>
    </row>
    <row r="347" spans="1:48">
      <c r="A347" s="22">
        <v>0</v>
      </c>
      <c r="B347" s="28">
        <v>0.5</v>
      </c>
      <c r="C347" s="28">
        <f>INT(RIGHT(B347,1))</f>
        <v>5</v>
      </c>
      <c r="D347">
        <f>SUMIF(C:C,C347,A:A)</f>
        <v>0</v>
      </c>
      <c r="E347">
        <f>COUNTIF(C:C,C347)</f>
        <v>504</v>
      </c>
      <c r="N347" s="22">
        <v>0</v>
      </c>
      <c r="O347" s="28">
        <v>0.5</v>
      </c>
      <c r="P347" s="28">
        <f>INT(RIGHT(O347,1))</f>
        <v>5</v>
      </c>
      <c r="Q347">
        <f>SUMIF(P:P,P347,N:N)</f>
        <v>0</v>
      </c>
      <c r="R347">
        <f>COUNTIF(P:P,P347)</f>
        <v>444</v>
      </c>
      <c r="AR347" s="22">
        <v>0</v>
      </c>
      <c r="AS347" s="28">
        <v>0.5</v>
      </c>
      <c r="AT347" s="28">
        <f>INT(RIGHT(AS347,1))</f>
        <v>5</v>
      </c>
      <c r="AU347">
        <f>SUMIF(AT:AT,AT347,AR:AR)</f>
        <v>0</v>
      </c>
      <c r="AV347">
        <f>COUNTIF(AT:AT,AT347)</f>
        <v>504</v>
      </c>
    </row>
    <row r="348" spans="1:48">
      <c r="A348" s="22">
        <v>0</v>
      </c>
      <c r="B348" s="28">
        <v>0.5</v>
      </c>
      <c r="C348" s="28">
        <f>INT(RIGHT(B348,1))</f>
        <v>5</v>
      </c>
      <c r="D348">
        <f>SUMIF(C:C,C348,A:A)</f>
        <v>0</v>
      </c>
      <c r="E348">
        <f>COUNTIF(C:C,C348)</f>
        <v>504</v>
      </c>
      <c r="N348" s="22">
        <v>0</v>
      </c>
      <c r="O348" s="28">
        <v>0.5</v>
      </c>
      <c r="P348" s="28">
        <f>INT(RIGHT(O348,1))</f>
        <v>5</v>
      </c>
      <c r="Q348">
        <f>SUMIF(P:P,P348,N:N)</f>
        <v>0</v>
      </c>
      <c r="R348">
        <f>COUNTIF(P:P,P348)</f>
        <v>444</v>
      </c>
      <c r="AR348" s="22">
        <v>0</v>
      </c>
      <c r="AS348" s="28">
        <v>0.5</v>
      </c>
      <c r="AT348" s="28">
        <f>INT(RIGHT(AS348,1))</f>
        <v>5</v>
      </c>
      <c r="AU348">
        <f>SUMIF(AT:AT,AT348,AR:AR)</f>
        <v>0</v>
      </c>
      <c r="AV348">
        <f>COUNTIF(AT:AT,AT348)</f>
        <v>504</v>
      </c>
    </row>
    <row r="349" spans="1:48">
      <c r="A349" s="22">
        <v>0</v>
      </c>
      <c r="B349" s="28">
        <v>0.5</v>
      </c>
      <c r="C349" s="28">
        <f>INT(RIGHT(B349,1))</f>
        <v>5</v>
      </c>
      <c r="D349">
        <f>SUMIF(C:C,C349,A:A)</f>
        <v>0</v>
      </c>
      <c r="E349">
        <f>COUNTIF(C:C,C349)</f>
        <v>504</v>
      </c>
      <c r="N349" s="22">
        <v>0</v>
      </c>
      <c r="O349" s="28">
        <v>0.5</v>
      </c>
      <c r="P349" s="28">
        <f>INT(RIGHT(O349,1))</f>
        <v>5</v>
      </c>
      <c r="Q349">
        <f>SUMIF(P:P,P349,N:N)</f>
        <v>0</v>
      </c>
      <c r="R349">
        <f>COUNTIF(P:P,P349)</f>
        <v>444</v>
      </c>
      <c r="AR349" s="22">
        <v>0</v>
      </c>
      <c r="AS349" s="28">
        <v>0.5</v>
      </c>
      <c r="AT349" s="28">
        <f>INT(RIGHT(AS349,1))</f>
        <v>5</v>
      </c>
      <c r="AU349">
        <f>SUMIF(AT:AT,AT349,AR:AR)</f>
        <v>0</v>
      </c>
      <c r="AV349">
        <f>COUNTIF(AT:AT,AT349)</f>
        <v>504</v>
      </c>
    </row>
    <row r="350" spans="1:48">
      <c r="A350" s="22">
        <v>0</v>
      </c>
      <c r="B350" s="28">
        <v>0.5</v>
      </c>
      <c r="C350" s="28">
        <f>INT(RIGHT(B350,1))</f>
        <v>5</v>
      </c>
      <c r="D350">
        <f>SUMIF(C:C,C350,A:A)</f>
        <v>0</v>
      </c>
      <c r="E350">
        <f>COUNTIF(C:C,C350)</f>
        <v>504</v>
      </c>
      <c r="N350" s="22">
        <v>0</v>
      </c>
      <c r="O350" s="28">
        <v>0.5</v>
      </c>
      <c r="P350" s="28">
        <f>INT(RIGHT(O350,1))</f>
        <v>5</v>
      </c>
      <c r="Q350">
        <f>SUMIF(P:P,P350,N:N)</f>
        <v>0</v>
      </c>
      <c r="R350">
        <f>COUNTIF(P:P,P350)</f>
        <v>444</v>
      </c>
      <c r="AR350" s="22">
        <v>0</v>
      </c>
      <c r="AS350" s="28">
        <v>0.5</v>
      </c>
      <c r="AT350" s="28">
        <f>INT(RIGHT(AS350,1))</f>
        <v>5</v>
      </c>
      <c r="AU350">
        <f>SUMIF(AT:AT,AT350,AR:AR)</f>
        <v>0</v>
      </c>
      <c r="AV350">
        <f>COUNTIF(AT:AT,AT350)</f>
        <v>504</v>
      </c>
    </row>
    <row r="351" spans="1:48">
      <c r="A351" s="22">
        <v>0</v>
      </c>
      <c r="B351" s="28">
        <v>0.5</v>
      </c>
      <c r="C351" s="28">
        <f>INT(RIGHT(B351,1))</f>
        <v>5</v>
      </c>
      <c r="D351">
        <f>SUMIF(C:C,C351,A:A)</f>
        <v>0</v>
      </c>
      <c r="E351">
        <f>COUNTIF(C:C,C351)</f>
        <v>504</v>
      </c>
      <c r="N351" s="22">
        <v>0</v>
      </c>
      <c r="O351" s="28">
        <v>0.5</v>
      </c>
      <c r="P351" s="28">
        <f>INT(RIGHT(O351,1))</f>
        <v>5</v>
      </c>
      <c r="Q351">
        <f>SUMIF(P:P,P351,N:N)</f>
        <v>0</v>
      </c>
      <c r="R351">
        <f>COUNTIF(P:P,P351)</f>
        <v>444</v>
      </c>
      <c r="AR351" s="22">
        <v>0</v>
      </c>
      <c r="AS351" s="28">
        <v>0.5</v>
      </c>
      <c r="AT351" s="28">
        <f>INT(RIGHT(AS351,1))</f>
        <v>5</v>
      </c>
      <c r="AU351">
        <f>SUMIF(AT:AT,AT351,AR:AR)</f>
        <v>0</v>
      </c>
      <c r="AV351">
        <f>COUNTIF(AT:AT,AT351)</f>
        <v>504</v>
      </c>
    </row>
    <row r="352" spans="1:48">
      <c r="A352" s="22">
        <v>0</v>
      </c>
      <c r="B352" s="28">
        <v>0.5</v>
      </c>
      <c r="C352" s="28">
        <f>INT(RIGHT(B352,1))</f>
        <v>5</v>
      </c>
      <c r="D352">
        <f>SUMIF(C:C,C352,A:A)</f>
        <v>0</v>
      </c>
      <c r="E352">
        <f>COUNTIF(C:C,C352)</f>
        <v>504</v>
      </c>
      <c r="N352" s="22">
        <v>0</v>
      </c>
      <c r="O352" s="28">
        <v>0.5</v>
      </c>
      <c r="P352" s="28">
        <f>INT(RIGHT(O352,1))</f>
        <v>5</v>
      </c>
      <c r="Q352">
        <f>SUMIF(P:P,P352,N:N)</f>
        <v>0</v>
      </c>
      <c r="R352">
        <f>COUNTIF(P:P,P352)</f>
        <v>444</v>
      </c>
      <c r="AR352" s="22">
        <v>0</v>
      </c>
      <c r="AS352" s="28">
        <v>0.5</v>
      </c>
      <c r="AT352" s="28">
        <f>INT(RIGHT(AS352,1))</f>
        <v>5</v>
      </c>
      <c r="AU352">
        <f>SUMIF(AT:AT,AT352,AR:AR)</f>
        <v>0</v>
      </c>
      <c r="AV352">
        <f>COUNTIF(AT:AT,AT352)</f>
        <v>504</v>
      </c>
    </row>
    <row r="353" spans="1:48">
      <c r="A353" s="22">
        <v>0</v>
      </c>
      <c r="B353" s="28">
        <v>0.5</v>
      </c>
      <c r="C353" s="28">
        <f>INT(RIGHT(B353,1))</f>
        <v>5</v>
      </c>
      <c r="D353">
        <f>SUMIF(C:C,C353,A:A)</f>
        <v>0</v>
      </c>
      <c r="E353">
        <f>COUNTIF(C:C,C353)</f>
        <v>504</v>
      </c>
      <c r="N353" s="22">
        <v>0</v>
      </c>
      <c r="O353" s="28">
        <v>0.5</v>
      </c>
      <c r="P353" s="28">
        <f>INT(RIGHT(O353,1))</f>
        <v>5</v>
      </c>
      <c r="Q353">
        <f>SUMIF(P:P,P353,N:N)</f>
        <v>0</v>
      </c>
      <c r="R353">
        <f>COUNTIF(P:P,P353)</f>
        <v>444</v>
      </c>
      <c r="AR353" s="22">
        <v>0</v>
      </c>
      <c r="AS353" s="28">
        <v>0.5</v>
      </c>
      <c r="AT353" s="28">
        <f>INT(RIGHT(AS353,1))</f>
        <v>5</v>
      </c>
      <c r="AU353">
        <f>SUMIF(AT:AT,AT353,AR:AR)</f>
        <v>0</v>
      </c>
      <c r="AV353">
        <f>COUNTIF(AT:AT,AT353)</f>
        <v>504</v>
      </c>
    </row>
    <row r="354" spans="1:48">
      <c r="A354" s="22">
        <v>0</v>
      </c>
      <c r="B354" s="28">
        <v>0.5</v>
      </c>
      <c r="C354" s="28">
        <f>INT(RIGHT(B354,1))</f>
        <v>5</v>
      </c>
      <c r="D354">
        <f>SUMIF(C:C,C354,A:A)</f>
        <v>0</v>
      </c>
      <c r="E354">
        <f>COUNTIF(C:C,C354)</f>
        <v>504</v>
      </c>
      <c r="N354" s="22">
        <v>0</v>
      </c>
      <c r="O354" s="28">
        <v>0.5</v>
      </c>
      <c r="P354" s="28">
        <f>INT(RIGHT(O354,1))</f>
        <v>5</v>
      </c>
      <c r="Q354">
        <f>SUMIF(P:P,P354,N:N)</f>
        <v>0</v>
      </c>
      <c r="R354">
        <f>COUNTIF(P:P,P354)</f>
        <v>444</v>
      </c>
      <c r="AR354" s="22">
        <v>0</v>
      </c>
      <c r="AS354" s="28">
        <v>0.5</v>
      </c>
      <c r="AT354" s="28">
        <f>INT(RIGHT(AS354,1))</f>
        <v>5</v>
      </c>
      <c r="AU354">
        <f>SUMIF(AT:AT,AT354,AR:AR)</f>
        <v>0</v>
      </c>
      <c r="AV354">
        <f>COUNTIF(AT:AT,AT354)</f>
        <v>504</v>
      </c>
    </row>
    <row r="355" spans="1:48">
      <c r="A355" s="22">
        <v>0</v>
      </c>
      <c r="B355" s="28">
        <v>0.5</v>
      </c>
      <c r="C355" s="28">
        <f>INT(RIGHT(B355,1))</f>
        <v>5</v>
      </c>
      <c r="D355">
        <f>SUMIF(C:C,C355,A:A)</f>
        <v>0</v>
      </c>
      <c r="E355">
        <f>COUNTIF(C:C,C355)</f>
        <v>504</v>
      </c>
      <c r="N355" s="22">
        <v>0</v>
      </c>
      <c r="O355" s="28">
        <v>0.5</v>
      </c>
      <c r="P355" s="28">
        <f>INT(RIGHT(O355,1))</f>
        <v>5</v>
      </c>
      <c r="Q355">
        <f>SUMIF(P:P,P355,N:N)</f>
        <v>0</v>
      </c>
      <c r="R355">
        <f>COUNTIF(P:P,P355)</f>
        <v>444</v>
      </c>
      <c r="AR355" s="22">
        <v>0</v>
      </c>
      <c r="AS355" s="28">
        <v>0.5</v>
      </c>
      <c r="AT355" s="28">
        <f>INT(RIGHT(AS355,1))</f>
        <v>5</v>
      </c>
      <c r="AU355">
        <f>SUMIF(AT:AT,AT355,AR:AR)</f>
        <v>0</v>
      </c>
      <c r="AV355">
        <f>COUNTIF(AT:AT,AT355)</f>
        <v>504</v>
      </c>
    </row>
    <row r="356" spans="1:48">
      <c r="A356" s="22">
        <v>0</v>
      </c>
      <c r="B356" s="28">
        <v>0.5</v>
      </c>
      <c r="C356" s="28">
        <f>INT(RIGHT(B356,1))</f>
        <v>5</v>
      </c>
      <c r="D356">
        <f>SUMIF(C:C,C356,A:A)</f>
        <v>0</v>
      </c>
      <c r="E356">
        <f>COUNTIF(C:C,C356)</f>
        <v>504</v>
      </c>
      <c r="N356" s="22">
        <v>0</v>
      </c>
      <c r="O356" s="28">
        <v>0.5</v>
      </c>
      <c r="P356" s="28">
        <f>INT(RIGHT(O356,1))</f>
        <v>5</v>
      </c>
      <c r="Q356">
        <f>SUMIF(P:P,P356,N:N)</f>
        <v>0</v>
      </c>
      <c r="R356">
        <f>COUNTIF(P:P,P356)</f>
        <v>444</v>
      </c>
      <c r="AR356" s="22">
        <v>0</v>
      </c>
      <c r="AS356" s="28">
        <v>0.5</v>
      </c>
      <c r="AT356" s="28">
        <f>INT(RIGHT(AS356,1))</f>
        <v>5</v>
      </c>
      <c r="AU356">
        <f>SUMIF(AT:AT,AT356,AR:AR)</f>
        <v>0</v>
      </c>
      <c r="AV356">
        <f>COUNTIF(AT:AT,AT356)</f>
        <v>504</v>
      </c>
    </row>
    <row r="357" spans="1:48">
      <c r="A357" s="22">
        <v>0</v>
      </c>
      <c r="B357" s="28">
        <v>0.5</v>
      </c>
      <c r="C357" s="28">
        <f>INT(RIGHT(B357,1))</f>
        <v>5</v>
      </c>
      <c r="D357">
        <f>SUMIF(C:C,C357,A:A)</f>
        <v>0</v>
      </c>
      <c r="E357">
        <f>COUNTIF(C:C,C357)</f>
        <v>504</v>
      </c>
      <c r="N357" s="22">
        <v>0</v>
      </c>
      <c r="O357" s="28">
        <v>0.5</v>
      </c>
      <c r="P357" s="28">
        <f>INT(RIGHT(O357,1))</f>
        <v>5</v>
      </c>
      <c r="Q357">
        <f>SUMIF(P:P,P357,N:N)</f>
        <v>0</v>
      </c>
      <c r="R357">
        <f>COUNTIF(P:P,P357)</f>
        <v>444</v>
      </c>
      <c r="AR357" s="22">
        <v>0</v>
      </c>
      <c r="AS357" s="28">
        <v>0.5</v>
      </c>
      <c r="AT357" s="28">
        <f>INT(RIGHT(AS357,1))</f>
        <v>5</v>
      </c>
      <c r="AU357">
        <f>SUMIF(AT:AT,AT357,AR:AR)</f>
        <v>0</v>
      </c>
      <c r="AV357">
        <f>COUNTIF(AT:AT,AT357)</f>
        <v>504</v>
      </c>
    </row>
    <row r="358" spans="1:48">
      <c r="A358" s="22">
        <v>0</v>
      </c>
      <c r="B358" s="28">
        <v>0.5</v>
      </c>
      <c r="C358" s="28">
        <f>INT(RIGHT(B358,1))</f>
        <v>5</v>
      </c>
      <c r="D358">
        <f>SUMIF(C:C,C358,A:A)</f>
        <v>0</v>
      </c>
      <c r="E358">
        <f>COUNTIF(C:C,C358)</f>
        <v>504</v>
      </c>
      <c r="N358" s="22">
        <v>0</v>
      </c>
      <c r="O358" s="28">
        <v>0.5</v>
      </c>
      <c r="P358" s="28">
        <f>INT(RIGHT(O358,1))</f>
        <v>5</v>
      </c>
      <c r="Q358">
        <f>SUMIF(P:P,P358,N:N)</f>
        <v>0</v>
      </c>
      <c r="R358">
        <f>COUNTIF(P:P,P358)</f>
        <v>444</v>
      </c>
      <c r="AR358" s="22">
        <v>0</v>
      </c>
      <c r="AS358" s="28">
        <v>0.5</v>
      </c>
      <c r="AT358" s="28">
        <f>INT(RIGHT(AS358,1))</f>
        <v>5</v>
      </c>
      <c r="AU358">
        <f>SUMIF(AT:AT,AT358,AR:AR)</f>
        <v>0</v>
      </c>
      <c r="AV358">
        <f>COUNTIF(AT:AT,AT358)</f>
        <v>504</v>
      </c>
    </row>
    <row r="359" spans="1:48">
      <c r="A359" s="22">
        <v>0</v>
      </c>
      <c r="B359" s="28">
        <v>0.5</v>
      </c>
      <c r="C359" s="28">
        <f>INT(RIGHT(B359,1))</f>
        <v>5</v>
      </c>
      <c r="D359">
        <f>SUMIF(C:C,C359,A:A)</f>
        <v>0</v>
      </c>
      <c r="E359">
        <f>COUNTIF(C:C,C359)</f>
        <v>504</v>
      </c>
      <c r="N359" s="22">
        <v>0</v>
      </c>
      <c r="O359" s="28">
        <v>0.5</v>
      </c>
      <c r="P359" s="28">
        <f>INT(RIGHT(O359,1))</f>
        <v>5</v>
      </c>
      <c r="Q359">
        <f>SUMIF(P:P,P359,N:N)</f>
        <v>0</v>
      </c>
      <c r="R359">
        <f>COUNTIF(P:P,P359)</f>
        <v>444</v>
      </c>
      <c r="AR359" s="22">
        <v>0</v>
      </c>
      <c r="AS359" s="28">
        <v>0.5</v>
      </c>
      <c r="AT359" s="28">
        <f>INT(RIGHT(AS359,1))</f>
        <v>5</v>
      </c>
      <c r="AU359">
        <f>SUMIF(AT:AT,AT359,AR:AR)</f>
        <v>0</v>
      </c>
      <c r="AV359">
        <f>COUNTIF(AT:AT,AT359)</f>
        <v>504</v>
      </c>
    </row>
    <row r="360" spans="1:48">
      <c r="A360" s="22">
        <v>0</v>
      </c>
      <c r="B360" s="28">
        <v>0.5</v>
      </c>
      <c r="C360" s="28">
        <f>INT(RIGHT(B360,1))</f>
        <v>5</v>
      </c>
      <c r="D360">
        <f>SUMIF(C:C,C360,A:A)</f>
        <v>0</v>
      </c>
      <c r="E360">
        <f>COUNTIF(C:C,C360)</f>
        <v>504</v>
      </c>
      <c r="N360" s="22">
        <v>0</v>
      </c>
      <c r="O360" s="28">
        <v>0.5</v>
      </c>
      <c r="P360" s="28">
        <f>INT(RIGHT(O360,1))</f>
        <v>5</v>
      </c>
      <c r="Q360">
        <f>SUMIF(P:P,P360,N:N)</f>
        <v>0</v>
      </c>
      <c r="R360">
        <f>COUNTIF(P:P,P360)</f>
        <v>444</v>
      </c>
      <c r="AR360" s="22">
        <v>0</v>
      </c>
      <c r="AS360" s="28">
        <v>0.5</v>
      </c>
      <c r="AT360" s="28">
        <f>INT(RIGHT(AS360,1))</f>
        <v>5</v>
      </c>
      <c r="AU360">
        <f>SUMIF(AT:AT,AT360,AR:AR)</f>
        <v>0</v>
      </c>
      <c r="AV360">
        <f>COUNTIF(AT:AT,AT360)</f>
        <v>504</v>
      </c>
    </row>
    <row r="361" spans="1:48">
      <c r="A361" s="22">
        <v>0</v>
      </c>
      <c r="B361" s="28">
        <v>0.5</v>
      </c>
      <c r="C361" s="28">
        <f>INT(RIGHT(B361,1))</f>
        <v>5</v>
      </c>
      <c r="D361">
        <f>SUMIF(C:C,C361,A:A)</f>
        <v>0</v>
      </c>
      <c r="E361">
        <f>COUNTIF(C:C,C361)</f>
        <v>504</v>
      </c>
      <c r="N361" s="22">
        <v>0</v>
      </c>
      <c r="O361" s="28">
        <v>0.5</v>
      </c>
      <c r="P361" s="28">
        <f>INT(RIGHT(O361,1))</f>
        <v>5</v>
      </c>
      <c r="Q361">
        <f>SUMIF(P:P,P361,N:N)</f>
        <v>0</v>
      </c>
      <c r="R361">
        <f>COUNTIF(P:P,P361)</f>
        <v>444</v>
      </c>
      <c r="AR361" s="22">
        <v>0</v>
      </c>
      <c r="AS361" s="28">
        <v>0.5</v>
      </c>
      <c r="AT361" s="28">
        <f>INT(RIGHT(AS361,1))</f>
        <v>5</v>
      </c>
      <c r="AU361">
        <f>SUMIF(AT:AT,AT361,AR:AR)</f>
        <v>0</v>
      </c>
      <c r="AV361">
        <f>COUNTIF(AT:AT,AT361)</f>
        <v>504</v>
      </c>
    </row>
    <row r="362" spans="1:48">
      <c r="A362" s="22">
        <v>0</v>
      </c>
      <c r="B362" s="28">
        <v>0.5</v>
      </c>
      <c r="C362" s="28">
        <f>INT(RIGHT(B362,1))</f>
        <v>5</v>
      </c>
      <c r="D362">
        <f>SUMIF(C:C,C362,A:A)</f>
        <v>0</v>
      </c>
      <c r="E362">
        <f>COUNTIF(C:C,C362)</f>
        <v>504</v>
      </c>
      <c r="N362" s="22">
        <v>0</v>
      </c>
      <c r="O362" s="28">
        <v>0.5</v>
      </c>
      <c r="P362" s="28">
        <f>INT(RIGHT(O362,1))</f>
        <v>5</v>
      </c>
      <c r="Q362">
        <f>SUMIF(P:P,P362,N:N)</f>
        <v>0</v>
      </c>
      <c r="R362">
        <f>COUNTIF(P:P,P362)</f>
        <v>444</v>
      </c>
      <c r="AR362" s="22">
        <v>0</v>
      </c>
      <c r="AS362" s="28">
        <v>0.5</v>
      </c>
      <c r="AT362" s="28">
        <f>INT(RIGHT(AS362,1))</f>
        <v>5</v>
      </c>
      <c r="AU362">
        <f>SUMIF(AT:AT,AT362,AR:AR)</f>
        <v>0</v>
      </c>
      <c r="AV362">
        <f>COUNTIF(AT:AT,AT362)</f>
        <v>504</v>
      </c>
    </row>
    <row r="363" spans="1:48">
      <c r="A363" s="22">
        <v>0</v>
      </c>
      <c r="B363" s="28">
        <v>0.5</v>
      </c>
      <c r="C363" s="28">
        <f>INT(RIGHT(B363,1))</f>
        <v>5</v>
      </c>
      <c r="D363">
        <f>SUMIF(C:C,C363,A:A)</f>
        <v>0</v>
      </c>
      <c r="E363">
        <f>COUNTIF(C:C,C363)</f>
        <v>504</v>
      </c>
      <c r="N363" s="22">
        <v>0</v>
      </c>
      <c r="O363" s="28">
        <v>0.5</v>
      </c>
      <c r="P363" s="28">
        <f>INT(RIGHT(O363,1))</f>
        <v>5</v>
      </c>
      <c r="Q363">
        <f>SUMIF(P:P,P363,N:N)</f>
        <v>0</v>
      </c>
      <c r="R363">
        <f>COUNTIF(P:P,P363)</f>
        <v>444</v>
      </c>
      <c r="AR363" s="22">
        <v>0</v>
      </c>
      <c r="AS363" s="28">
        <v>0.5</v>
      </c>
      <c r="AT363" s="28">
        <f>INT(RIGHT(AS363,1))</f>
        <v>5</v>
      </c>
      <c r="AU363">
        <f>SUMIF(AT:AT,AT363,AR:AR)</f>
        <v>0</v>
      </c>
      <c r="AV363">
        <f>COUNTIF(AT:AT,AT363)</f>
        <v>504</v>
      </c>
    </row>
    <row r="364" spans="1:48">
      <c r="A364" s="22">
        <v>0</v>
      </c>
      <c r="B364" s="28">
        <v>0.5</v>
      </c>
      <c r="C364" s="28">
        <f>INT(RIGHT(B364,1))</f>
        <v>5</v>
      </c>
      <c r="D364">
        <f>SUMIF(C:C,C364,A:A)</f>
        <v>0</v>
      </c>
      <c r="E364">
        <f>COUNTIF(C:C,C364)</f>
        <v>504</v>
      </c>
      <c r="N364" s="22">
        <v>0</v>
      </c>
      <c r="O364" s="28">
        <v>0.5</v>
      </c>
      <c r="P364" s="28">
        <f>INT(RIGHT(O364,1))</f>
        <v>5</v>
      </c>
      <c r="Q364">
        <f>SUMIF(P:P,P364,N:N)</f>
        <v>0</v>
      </c>
      <c r="R364">
        <f>COUNTIF(P:P,P364)</f>
        <v>444</v>
      </c>
      <c r="AR364" s="22">
        <v>0</v>
      </c>
      <c r="AS364" s="28">
        <v>0.5</v>
      </c>
      <c r="AT364" s="28">
        <f>INT(RIGHT(AS364,1))</f>
        <v>5</v>
      </c>
      <c r="AU364">
        <f>SUMIF(AT:AT,AT364,AR:AR)</f>
        <v>0</v>
      </c>
      <c r="AV364">
        <f>COUNTIF(AT:AT,AT364)</f>
        <v>504</v>
      </c>
    </row>
    <row r="365" spans="1:48">
      <c r="A365" s="22">
        <v>0</v>
      </c>
      <c r="B365" s="28">
        <v>0.5</v>
      </c>
      <c r="C365" s="28">
        <f>INT(RIGHT(B365,1))</f>
        <v>5</v>
      </c>
      <c r="D365">
        <f>SUMIF(C:C,C365,A:A)</f>
        <v>0</v>
      </c>
      <c r="E365">
        <f>COUNTIF(C:C,C365)</f>
        <v>504</v>
      </c>
      <c r="N365" s="22">
        <v>0</v>
      </c>
      <c r="O365" s="28">
        <v>0.5</v>
      </c>
      <c r="P365" s="28">
        <f>INT(RIGHT(O365,1))</f>
        <v>5</v>
      </c>
      <c r="Q365">
        <f>SUMIF(P:P,P365,N:N)</f>
        <v>0</v>
      </c>
      <c r="R365">
        <f>COUNTIF(P:P,P365)</f>
        <v>444</v>
      </c>
      <c r="AR365" s="22">
        <v>0</v>
      </c>
      <c r="AS365" s="28">
        <v>0.5</v>
      </c>
      <c r="AT365" s="28">
        <f>INT(RIGHT(AS365,1))</f>
        <v>5</v>
      </c>
      <c r="AU365">
        <f>SUMIF(AT:AT,AT365,AR:AR)</f>
        <v>0</v>
      </c>
      <c r="AV365">
        <f>COUNTIF(AT:AT,AT365)</f>
        <v>504</v>
      </c>
    </row>
    <row r="366" spans="1:48">
      <c r="A366" s="22">
        <v>0</v>
      </c>
      <c r="B366" s="28">
        <v>0.5</v>
      </c>
      <c r="C366" s="28">
        <f>INT(RIGHT(B366,1))</f>
        <v>5</v>
      </c>
      <c r="D366">
        <f>SUMIF(C:C,C366,A:A)</f>
        <v>0</v>
      </c>
      <c r="E366">
        <f>COUNTIF(C:C,C366)</f>
        <v>504</v>
      </c>
      <c r="N366" s="22">
        <v>0</v>
      </c>
      <c r="O366" s="28">
        <v>0.5</v>
      </c>
      <c r="P366" s="28">
        <f>INT(RIGHT(O366,1))</f>
        <v>5</v>
      </c>
      <c r="Q366">
        <f>SUMIF(P:P,P366,N:N)</f>
        <v>0</v>
      </c>
      <c r="R366">
        <f>COUNTIF(P:P,P366)</f>
        <v>444</v>
      </c>
      <c r="AR366" s="22">
        <v>0</v>
      </c>
      <c r="AS366" s="28">
        <v>0.5</v>
      </c>
      <c r="AT366" s="28">
        <f>INT(RIGHT(AS366,1))</f>
        <v>5</v>
      </c>
      <c r="AU366">
        <f>SUMIF(AT:AT,AT366,AR:AR)</f>
        <v>0</v>
      </c>
      <c r="AV366">
        <f>COUNTIF(AT:AT,AT366)</f>
        <v>504</v>
      </c>
    </row>
    <row r="367" spans="1:48">
      <c r="A367" s="22">
        <v>0</v>
      </c>
      <c r="B367" s="28">
        <v>0.5</v>
      </c>
      <c r="C367" s="28">
        <f>INT(RIGHT(B367,1))</f>
        <v>5</v>
      </c>
      <c r="D367">
        <f>SUMIF(C:C,C367,A:A)</f>
        <v>0</v>
      </c>
      <c r="E367">
        <f>COUNTIF(C:C,C367)</f>
        <v>504</v>
      </c>
      <c r="N367" s="22">
        <v>0</v>
      </c>
      <c r="O367" s="28">
        <v>0.5</v>
      </c>
      <c r="P367" s="28">
        <f>INT(RIGHT(O367,1))</f>
        <v>5</v>
      </c>
      <c r="Q367">
        <f>SUMIF(P:P,P367,N:N)</f>
        <v>0</v>
      </c>
      <c r="R367">
        <f>COUNTIF(P:P,P367)</f>
        <v>444</v>
      </c>
      <c r="AR367" s="22">
        <v>0</v>
      </c>
      <c r="AS367" s="28">
        <v>0.5</v>
      </c>
      <c r="AT367" s="28">
        <f>INT(RIGHT(AS367,1))</f>
        <v>5</v>
      </c>
      <c r="AU367">
        <f>SUMIF(AT:AT,AT367,AR:AR)</f>
        <v>0</v>
      </c>
      <c r="AV367">
        <f>COUNTIF(AT:AT,AT367)</f>
        <v>504</v>
      </c>
    </row>
    <row r="368" spans="1:48">
      <c r="A368" s="22">
        <v>0</v>
      </c>
      <c r="B368" s="28">
        <v>0.5</v>
      </c>
      <c r="C368" s="28">
        <f>INT(RIGHT(B368,1))</f>
        <v>5</v>
      </c>
      <c r="D368">
        <f>SUMIF(C:C,C368,A:A)</f>
        <v>0</v>
      </c>
      <c r="E368">
        <f>COUNTIF(C:C,C368)</f>
        <v>504</v>
      </c>
      <c r="N368" s="22">
        <v>0</v>
      </c>
      <c r="O368" s="28">
        <v>0.5</v>
      </c>
      <c r="P368" s="28">
        <f>INT(RIGHT(O368,1))</f>
        <v>5</v>
      </c>
      <c r="Q368">
        <f>SUMIF(P:P,P368,N:N)</f>
        <v>0</v>
      </c>
      <c r="R368">
        <f>COUNTIF(P:P,P368)</f>
        <v>444</v>
      </c>
      <c r="AR368" s="22">
        <v>0</v>
      </c>
      <c r="AS368" s="28">
        <v>0.5</v>
      </c>
      <c r="AT368" s="28">
        <f>INT(RIGHT(AS368,1))</f>
        <v>5</v>
      </c>
      <c r="AU368">
        <f>SUMIF(AT:AT,AT368,AR:AR)</f>
        <v>0</v>
      </c>
      <c r="AV368">
        <f>COUNTIF(AT:AT,AT368)</f>
        <v>504</v>
      </c>
    </row>
    <row r="369" spans="1:48">
      <c r="A369" s="22">
        <v>0</v>
      </c>
      <c r="B369" s="28">
        <v>0.5</v>
      </c>
      <c r="C369" s="28">
        <f>INT(RIGHT(B369,1))</f>
        <v>5</v>
      </c>
      <c r="D369">
        <f>SUMIF(C:C,C369,A:A)</f>
        <v>0</v>
      </c>
      <c r="E369">
        <f>COUNTIF(C:C,C369)</f>
        <v>504</v>
      </c>
      <c r="N369" s="22">
        <v>0</v>
      </c>
      <c r="O369" s="28">
        <v>0.5</v>
      </c>
      <c r="P369" s="28">
        <f>INT(RIGHT(O369,1))</f>
        <v>5</v>
      </c>
      <c r="Q369">
        <f>SUMIF(P:P,P369,N:N)</f>
        <v>0</v>
      </c>
      <c r="R369">
        <f>COUNTIF(P:P,P369)</f>
        <v>444</v>
      </c>
      <c r="AR369" s="22">
        <v>0</v>
      </c>
      <c r="AS369" s="28">
        <v>0.5</v>
      </c>
      <c r="AT369" s="28">
        <f>INT(RIGHT(AS369,1))</f>
        <v>5</v>
      </c>
      <c r="AU369">
        <f>SUMIF(AT:AT,AT369,AR:AR)</f>
        <v>0</v>
      </c>
      <c r="AV369">
        <f>COUNTIF(AT:AT,AT369)</f>
        <v>504</v>
      </c>
    </row>
    <row r="370" spans="1:48">
      <c r="A370" s="22">
        <v>0</v>
      </c>
      <c r="B370" s="28">
        <v>0.5</v>
      </c>
      <c r="C370" s="28">
        <f>INT(RIGHT(B370,1))</f>
        <v>5</v>
      </c>
      <c r="D370">
        <f>SUMIF(C:C,C370,A:A)</f>
        <v>0</v>
      </c>
      <c r="E370">
        <f>COUNTIF(C:C,C370)</f>
        <v>504</v>
      </c>
      <c r="N370" s="22">
        <v>0</v>
      </c>
      <c r="O370" s="28">
        <v>0.5</v>
      </c>
      <c r="P370" s="28">
        <f>INT(RIGHT(O370,1))</f>
        <v>5</v>
      </c>
      <c r="Q370">
        <f>SUMIF(P:P,P370,N:N)</f>
        <v>0</v>
      </c>
      <c r="R370">
        <f>COUNTIF(P:P,P370)</f>
        <v>444</v>
      </c>
      <c r="AR370" s="22">
        <v>0</v>
      </c>
      <c r="AS370" s="28">
        <v>0.5</v>
      </c>
      <c r="AT370" s="28">
        <f>INT(RIGHT(AS370,1))</f>
        <v>5</v>
      </c>
      <c r="AU370">
        <f>SUMIF(AT:AT,AT370,AR:AR)</f>
        <v>0</v>
      </c>
      <c r="AV370">
        <f>COUNTIF(AT:AT,AT370)</f>
        <v>504</v>
      </c>
    </row>
    <row r="371" spans="1:48">
      <c r="A371" s="22">
        <v>0</v>
      </c>
      <c r="B371" s="28">
        <v>0.5</v>
      </c>
      <c r="C371" s="28">
        <f>INT(RIGHT(B371,1))</f>
        <v>5</v>
      </c>
      <c r="D371">
        <f>SUMIF(C:C,C371,A:A)</f>
        <v>0</v>
      </c>
      <c r="E371">
        <f>COUNTIF(C:C,C371)</f>
        <v>504</v>
      </c>
      <c r="N371" s="22">
        <v>0</v>
      </c>
      <c r="O371" s="28">
        <v>0.5</v>
      </c>
      <c r="P371" s="28">
        <f>INT(RIGHT(O371,1))</f>
        <v>5</v>
      </c>
      <c r="Q371">
        <f>SUMIF(P:P,P371,N:N)</f>
        <v>0</v>
      </c>
      <c r="R371">
        <f>COUNTIF(P:P,P371)</f>
        <v>444</v>
      </c>
      <c r="AR371" s="22">
        <v>0</v>
      </c>
      <c r="AS371" s="28">
        <v>0.5</v>
      </c>
      <c r="AT371" s="28">
        <f>INT(RIGHT(AS371,1))</f>
        <v>5</v>
      </c>
      <c r="AU371">
        <f>SUMIF(AT:AT,AT371,AR:AR)</f>
        <v>0</v>
      </c>
      <c r="AV371">
        <f>COUNTIF(AT:AT,AT371)</f>
        <v>504</v>
      </c>
    </row>
    <row r="372" spans="1:48">
      <c r="A372" s="22">
        <v>0</v>
      </c>
      <c r="B372" s="28">
        <v>0.5</v>
      </c>
      <c r="C372" s="28">
        <f>INT(RIGHT(B372,1))</f>
        <v>5</v>
      </c>
      <c r="D372">
        <f>SUMIF(C:C,C372,A:A)</f>
        <v>0</v>
      </c>
      <c r="E372">
        <f>COUNTIF(C:C,C372)</f>
        <v>504</v>
      </c>
      <c r="N372" s="22">
        <v>0</v>
      </c>
      <c r="O372" s="28">
        <v>0.5</v>
      </c>
      <c r="P372" s="28">
        <f>INT(RIGHT(O372,1))</f>
        <v>5</v>
      </c>
      <c r="Q372">
        <f>SUMIF(P:P,P372,N:N)</f>
        <v>0</v>
      </c>
      <c r="R372">
        <f>COUNTIF(P:P,P372)</f>
        <v>444</v>
      </c>
      <c r="AR372" s="22">
        <v>0</v>
      </c>
      <c r="AS372" s="28">
        <v>0.5</v>
      </c>
      <c r="AT372" s="28">
        <f>INT(RIGHT(AS372,1))</f>
        <v>5</v>
      </c>
      <c r="AU372">
        <f>SUMIF(AT:AT,AT372,AR:AR)</f>
        <v>0</v>
      </c>
      <c r="AV372">
        <f>COUNTIF(AT:AT,AT372)</f>
        <v>504</v>
      </c>
    </row>
    <row r="373" spans="1:48">
      <c r="A373" s="22">
        <v>0</v>
      </c>
      <c r="B373" s="28">
        <v>0.5</v>
      </c>
      <c r="C373" s="28">
        <f>INT(RIGHT(B373,1))</f>
        <v>5</v>
      </c>
      <c r="D373">
        <f>SUMIF(C:C,C373,A:A)</f>
        <v>0</v>
      </c>
      <c r="E373">
        <f>COUNTIF(C:C,C373)</f>
        <v>504</v>
      </c>
      <c r="N373" s="22">
        <v>0</v>
      </c>
      <c r="O373" s="28">
        <v>0.5</v>
      </c>
      <c r="P373" s="28">
        <f>INT(RIGHT(O373,1))</f>
        <v>5</v>
      </c>
      <c r="Q373">
        <f>SUMIF(P:P,P373,N:N)</f>
        <v>0</v>
      </c>
      <c r="R373">
        <f>COUNTIF(P:P,P373)</f>
        <v>444</v>
      </c>
      <c r="AR373" s="22">
        <v>0</v>
      </c>
      <c r="AS373" s="28">
        <v>0.5</v>
      </c>
      <c r="AT373" s="28">
        <f>INT(RIGHT(AS373,1))</f>
        <v>5</v>
      </c>
      <c r="AU373">
        <f>SUMIF(AT:AT,AT373,AR:AR)</f>
        <v>0</v>
      </c>
      <c r="AV373">
        <f>COUNTIF(AT:AT,AT373)</f>
        <v>504</v>
      </c>
    </row>
    <row r="374" spans="1:48">
      <c r="A374" s="22">
        <v>0</v>
      </c>
      <c r="B374" s="28">
        <v>0.5</v>
      </c>
      <c r="C374" s="28">
        <f>INT(RIGHT(B374,1))</f>
        <v>5</v>
      </c>
      <c r="D374">
        <f>SUMIF(C:C,C374,A:A)</f>
        <v>0</v>
      </c>
      <c r="E374">
        <f>COUNTIF(C:C,C374)</f>
        <v>504</v>
      </c>
      <c r="N374" s="22">
        <v>0</v>
      </c>
      <c r="O374" s="28">
        <v>0.5</v>
      </c>
      <c r="P374" s="28">
        <f>INT(RIGHT(O374,1))</f>
        <v>5</v>
      </c>
      <c r="Q374">
        <f>SUMIF(P:P,P374,N:N)</f>
        <v>0</v>
      </c>
      <c r="R374">
        <f>COUNTIF(P:P,P374)</f>
        <v>444</v>
      </c>
      <c r="AR374" s="22">
        <v>0</v>
      </c>
      <c r="AS374" s="28">
        <v>0.5</v>
      </c>
      <c r="AT374" s="28">
        <f>INT(RIGHT(AS374,1))</f>
        <v>5</v>
      </c>
      <c r="AU374">
        <f>SUMIF(AT:AT,AT374,AR:AR)</f>
        <v>0</v>
      </c>
      <c r="AV374">
        <f>COUNTIF(AT:AT,AT374)</f>
        <v>504</v>
      </c>
    </row>
    <row r="375" spans="1:48">
      <c r="A375" s="22">
        <v>0</v>
      </c>
      <c r="B375" s="28">
        <v>0.5</v>
      </c>
      <c r="C375" s="28">
        <f>INT(RIGHT(B375,1))</f>
        <v>5</v>
      </c>
      <c r="D375">
        <f>SUMIF(C:C,C375,A:A)</f>
        <v>0</v>
      </c>
      <c r="E375">
        <f>COUNTIF(C:C,C375)</f>
        <v>504</v>
      </c>
      <c r="N375" s="22">
        <v>0</v>
      </c>
      <c r="O375" s="28">
        <v>0.5</v>
      </c>
      <c r="P375" s="28">
        <f>INT(RIGHT(O375,1))</f>
        <v>5</v>
      </c>
      <c r="Q375">
        <f>SUMIF(P:P,P375,N:N)</f>
        <v>0</v>
      </c>
      <c r="R375">
        <f>COUNTIF(P:P,P375)</f>
        <v>444</v>
      </c>
      <c r="AR375" s="22">
        <v>0</v>
      </c>
      <c r="AS375" s="28">
        <v>0.5</v>
      </c>
      <c r="AT375" s="28">
        <f>INT(RIGHT(AS375,1))</f>
        <v>5</v>
      </c>
      <c r="AU375">
        <f>SUMIF(AT:AT,AT375,AR:AR)</f>
        <v>0</v>
      </c>
      <c r="AV375">
        <f>COUNTIF(AT:AT,AT375)</f>
        <v>504</v>
      </c>
    </row>
    <row r="376" spans="1:48">
      <c r="A376" s="22">
        <v>0</v>
      </c>
      <c r="B376" s="28">
        <v>0.5</v>
      </c>
      <c r="C376" s="28">
        <f>INT(RIGHT(B376,1))</f>
        <v>5</v>
      </c>
      <c r="D376">
        <f>SUMIF(C:C,C376,A:A)</f>
        <v>0</v>
      </c>
      <c r="E376">
        <f>COUNTIF(C:C,C376)</f>
        <v>504</v>
      </c>
      <c r="N376" s="22">
        <v>0</v>
      </c>
      <c r="O376" s="28">
        <v>0.5</v>
      </c>
      <c r="P376" s="28">
        <f>INT(RIGHT(O376,1))</f>
        <v>5</v>
      </c>
      <c r="Q376">
        <f>SUMIF(P:P,P376,N:N)</f>
        <v>0</v>
      </c>
      <c r="R376">
        <f>COUNTIF(P:P,P376)</f>
        <v>444</v>
      </c>
      <c r="AR376" s="22">
        <v>0</v>
      </c>
      <c r="AS376" s="28">
        <v>0.5</v>
      </c>
      <c r="AT376" s="28">
        <f>INT(RIGHT(AS376,1))</f>
        <v>5</v>
      </c>
      <c r="AU376">
        <f>SUMIF(AT:AT,AT376,AR:AR)</f>
        <v>0</v>
      </c>
      <c r="AV376">
        <f>COUNTIF(AT:AT,AT376)</f>
        <v>504</v>
      </c>
    </row>
    <row r="377" spans="1:48">
      <c r="A377" s="22">
        <v>0</v>
      </c>
      <c r="B377" s="28">
        <v>0.5</v>
      </c>
      <c r="C377" s="28">
        <f>INT(RIGHT(B377,1))</f>
        <v>5</v>
      </c>
      <c r="D377">
        <f>SUMIF(C:C,C377,A:A)</f>
        <v>0</v>
      </c>
      <c r="E377">
        <f>COUNTIF(C:C,C377)</f>
        <v>504</v>
      </c>
      <c r="N377" s="22">
        <v>0</v>
      </c>
      <c r="O377" s="28">
        <v>0.5</v>
      </c>
      <c r="P377" s="28">
        <f>INT(RIGHT(O377,1))</f>
        <v>5</v>
      </c>
      <c r="Q377">
        <f>SUMIF(P:P,P377,N:N)</f>
        <v>0</v>
      </c>
      <c r="R377">
        <f>COUNTIF(P:P,P377)</f>
        <v>444</v>
      </c>
      <c r="AR377" s="22">
        <v>0</v>
      </c>
      <c r="AS377" s="28">
        <v>0.5</v>
      </c>
      <c r="AT377" s="28">
        <f>INT(RIGHT(AS377,1))</f>
        <v>5</v>
      </c>
      <c r="AU377">
        <f>SUMIF(AT:AT,AT377,AR:AR)</f>
        <v>0</v>
      </c>
      <c r="AV377">
        <f>COUNTIF(AT:AT,AT377)</f>
        <v>504</v>
      </c>
    </row>
    <row r="378" spans="1:48">
      <c r="A378" s="22">
        <v>0</v>
      </c>
      <c r="B378" s="28">
        <v>0.5</v>
      </c>
      <c r="C378" s="28">
        <f>INT(RIGHT(B378,1))</f>
        <v>5</v>
      </c>
      <c r="D378">
        <f>SUMIF(C:C,C378,A:A)</f>
        <v>0</v>
      </c>
      <c r="E378">
        <f>COUNTIF(C:C,C378)</f>
        <v>504</v>
      </c>
      <c r="N378" s="22">
        <v>0</v>
      </c>
      <c r="O378" s="28">
        <v>0.5</v>
      </c>
      <c r="P378" s="28">
        <f>INT(RIGHT(O378,1))</f>
        <v>5</v>
      </c>
      <c r="Q378">
        <f>SUMIF(P:P,P378,N:N)</f>
        <v>0</v>
      </c>
      <c r="R378">
        <f>COUNTIF(P:P,P378)</f>
        <v>444</v>
      </c>
      <c r="AR378" s="22">
        <v>0</v>
      </c>
      <c r="AS378" s="28">
        <v>0.5</v>
      </c>
      <c r="AT378" s="28">
        <f>INT(RIGHT(AS378,1))</f>
        <v>5</v>
      </c>
      <c r="AU378">
        <f>SUMIF(AT:AT,AT378,AR:AR)</f>
        <v>0</v>
      </c>
      <c r="AV378">
        <f>COUNTIF(AT:AT,AT378)</f>
        <v>504</v>
      </c>
    </row>
    <row r="379" spans="1:48">
      <c r="A379" s="22">
        <v>0</v>
      </c>
      <c r="B379" s="28">
        <v>0.5</v>
      </c>
      <c r="C379" s="28">
        <f>INT(RIGHT(B379,1))</f>
        <v>5</v>
      </c>
      <c r="D379">
        <f>SUMIF(C:C,C379,A:A)</f>
        <v>0</v>
      </c>
      <c r="E379">
        <f>COUNTIF(C:C,C379)</f>
        <v>504</v>
      </c>
      <c r="N379" s="22">
        <v>0</v>
      </c>
      <c r="O379" s="28">
        <v>0.5</v>
      </c>
      <c r="P379" s="28">
        <f>INT(RIGHT(O379,1))</f>
        <v>5</v>
      </c>
      <c r="Q379">
        <f>SUMIF(P:P,P379,N:N)</f>
        <v>0</v>
      </c>
      <c r="R379">
        <f>COUNTIF(P:P,P379)</f>
        <v>444</v>
      </c>
      <c r="AR379" s="22">
        <v>0</v>
      </c>
      <c r="AS379" s="28">
        <v>0.5</v>
      </c>
      <c r="AT379" s="28">
        <f>INT(RIGHT(AS379,1))</f>
        <v>5</v>
      </c>
      <c r="AU379">
        <f>SUMIF(AT:AT,AT379,AR:AR)</f>
        <v>0</v>
      </c>
      <c r="AV379">
        <f>COUNTIF(AT:AT,AT379)</f>
        <v>504</v>
      </c>
    </row>
    <row r="380" spans="1:48">
      <c r="A380" s="22">
        <v>0</v>
      </c>
      <c r="B380" s="28">
        <v>0.5</v>
      </c>
      <c r="C380" s="28">
        <f>INT(RIGHT(B380,1))</f>
        <v>5</v>
      </c>
      <c r="D380">
        <f>SUMIF(C:C,C380,A:A)</f>
        <v>0</v>
      </c>
      <c r="E380">
        <f>COUNTIF(C:C,C380)</f>
        <v>504</v>
      </c>
      <c r="N380" s="22">
        <v>0</v>
      </c>
      <c r="O380" s="28">
        <v>0.5</v>
      </c>
      <c r="P380" s="28">
        <f>INT(RIGHT(O380,1))</f>
        <v>5</v>
      </c>
      <c r="Q380">
        <f>SUMIF(P:P,P380,N:N)</f>
        <v>0</v>
      </c>
      <c r="R380">
        <f>COUNTIF(P:P,P380)</f>
        <v>444</v>
      </c>
      <c r="AR380" s="22">
        <v>0</v>
      </c>
      <c r="AS380" s="28">
        <v>0.5</v>
      </c>
      <c r="AT380" s="28">
        <f>INT(RIGHT(AS380,1))</f>
        <v>5</v>
      </c>
      <c r="AU380">
        <f>SUMIF(AT:AT,AT380,AR:AR)</f>
        <v>0</v>
      </c>
      <c r="AV380">
        <f>COUNTIF(AT:AT,AT380)</f>
        <v>504</v>
      </c>
    </row>
    <row r="381" spans="1:48">
      <c r="A381" s="22">
        <v>0</v>
      </c>
      <c r="B381" s="28">
        <v>0.5</v>
      </c>
      <c r="C381" s="28">
        <f>INT(RIGHT(B381,1))</f>
        <v>5</v>
      </c>
      <c r="D381">
        <f>SUMIF(C:C,C381,A:A)</f>
        <v>0</v>
      </c>
      <c r="E381">
        <f>COUNTIF(C:C,C381)</f>
        <v>504</v>
      </c>
      <c r="N381" s="22">
        <v>0</v>
      </c>
      <c r="O381" s="28">
        <v>0.5</v>
      </c>
      <c r="P381" s="28">
        <f>INT(RIGHT(O381,1))</f>
        <v>5</v>
      </c>
      <c r="Q381">
        <f>SUMIF(P:P,P381,N:N)</f>
        <v>0</v>
      </c>
      <c r="R381">
        <f>COUNTIF(P:P,P381)</f>
        <v>444</v>
      </c>
      <c r="AR381" s="22">
        <v>0</v>
      </c>
      <c r="AS381" s="28">
        <v>0.5</v>
      </c>
      <c r="AT381" s="28">
        <f>INT(RIGHT(AS381,1))</f>
        <v>5</v>
      </c>
      <c r="AU381">
        <f>SUMIF(AT:AT,AT381,AR:AR)</f>
        <v>0</v>
      </c>
      <c r="AV381">
        <f>COUNTIF(AT:AT,AT381)</f>
        <v>504</v>
      </c>
    </row>
    <row r="382" spans="1:48">
      <c r="A382" s="22">
        <v>0</v>
      </c>
      <c r="B382" s="28">
        <v>0.5</v>
      </c>
      <c r="C382" s="28">
        <f>INT(RIGHT(B382,1))</f>
        <v>5</v>
      </c>
      <c r="D382">
        <f>SUMIF(C:C,C382,A:A)</f>
        <v>0</v>
      </c>
      <c r="E382">
        <f>COUNTIF(C:C,C382)</f>
        <v>504</v>
      </c>
      <c r="N382" s="22">
        <v>0</v>
      </c>
      <c r="O382" s="28">
        <v>0.5</v>
      </c>
      <c r="P382" s="28">
        <f>INT(RIGHT(O382,1))</f>
        <v>5</v>
      </c>
      <c r="Q382">
        <f>SUMIF(P:P,P382,N:N)</f>
        <v>0</v>
      </c>
      <c r="R382">
        <f>COUNTIF(P:P,P382)</f>
        <v>444</v>
      </c>
      <c r="AR382" s="22">
        <v>0</v>
      </c>
      <c r="AS382" s="28">
        <v>0.5</v>
      </c>
      <c r="AT382" s="28">
        <f>INT(RIGHT(AS382,1))</f>
        <v>5</v>
      </c>
      <c r="AU382">
        <f>SUMIF(AT:AT,AT382,AR:AR)</f>
        <v>0</v>
      </c>
      <c r="AV382">
        <f>COUNTIF(AT:AT,AT382)</f>
        <v>504</v>
      </c>
    </row>
    <row r="383" spans="1:48">
      <c r="A383" s="22">
        <v>0</v>
      </c>
      <c r="B383" s="28">
        <v>0.5</v>
      </c>
      <c r="C383" s="28">
        <f>INT(RIGHT(B383,1))</f>
        <v>5</v>
      </c>
      <c r="D383">
        <f>SUMIF(C:C,C383,A:A)</f>
        <v>0</v>
      </c>
      <c r="E383">
        <f>COUNTIF(C:C,C383)</f>
        <v>504</v>
      </c>
      <c r="N383" s="22">
        <v>0</v>
      </c>
      <c r="O383" s="28">
        <v>0.5</v>
      </c>
      <c r="P383" s="28">
        <f>INT(RIGHT(O383,1))</f>
        <v>5</v>
      </c>
      <c r="Q383">
        <f>SUMIF(P:P,P383,N:N)</f>
        <v>0</v>
      </c>
      <c r="R383">
        <f>COUNTIF(P:P,P383)</f>
        <v>444</v>
      </c>
      <c r="AR383" s="22">
        <v>0</v>
      </c>
      <c r="AS383" s="28">
        <v>0.5</v>
      </c>
      <c r="AT383" s="28">
        <f>INT(RIGHT(AS383,1))</f>
        <v>5</v>
      </c>
      <c r="AU383">
        <f>SUMIF(AT:AT,AT383,AR:AR)</f>
        <v>0</v>
      </c>
      <c r="AV383">
        <f>COUNTIF(AT:AT,AT383)</f>
        <v>504</v>
      </c>
    </row>
    <row r="384" spans="1:48">
      <c r="A384" s="22">
        <v>0</v>
      </c>
      <c r="B384" s="28">
        <v>0.5</v>
      </c>
      <c r="C384" s="28">
        <f>INT(RIGHT(B384,1))</f>
        <v>5</v>
      </c>
      <c r="D384">
        <f>SUMIF(C:C,C384,A:A)</f>
        <v>0</v>
      </c>
      <c r="E384">
        <f>COUNTIF(C:C,C384)</f>
        <v>504</v>
      </c>
      <c r="N384" s="22">
        <v>0</v>
      </c>
      <c r="O384" s="28">
        <v>0.5</v>
      </c>
      <c r="P384" s="28">
        <f>INT(RIGHT(O384,1))</f>
        <v>5</v>
      </c>
      <c r="Q384">
        <f>SUMIF(P:P,P384,N:N)</f>
        <v>0</v>
      </c>
      <c r="R384">
        <f>COUNTIF(P:P,P384)</f>
        <v>444</v>
      </c>
      <c r="AR384" s="22">
        <v>0</v>
      </c>
      <c r="AS384" s="28">
        <v>0.5</v>
      </c>
      <c r="AT384" s="28">
        <f>INT(RIGHT(AS384,1))</f>
        <v>5</v>
      </c>
      <c r="AU384">
        <f>SUMIF(AT:AT,AT384,AR:AR)</f>
        <v>0</v>
      </c>
      <c r="AV384">
        <f>COUNTIF(AT:AT,AT384)</f>
        <v>504</v>
      </c>
    </row>
    <row r="385" spans="1:48">
      <c r="A385" s="22">
        <v>0</v>
      </c>
      <c r="B385" s="28">
        <v>0.5</v>
      </c>
      <c r="C385" s="28">
        <f>INT(RIGHT(B385,1))</f>
        <v>5</v>
      </c>
      <c r="D385">
        <f>SUMIF(C:C,C385,A:A)</f>
        <v>0</v>
      </c>
      <c r="E385">
        <f>COUNTIF(C:C,C385)</f>
        <v>504</v>
      </c>
      <c r="N385" s="22">
        <v>0</v>
      </c>
      <c r="O385" s="28">
        <v>0.5</v>
      </c>
      <c r="P385" s="28">
        <f>INT(RIGHT(O385,1))</f>
        <v>5</v>
      </c>
      <c r="Q385">
        <f>SUMIF(P:P,P385,N:N)</f>
        <v>0</v>
      </c>
      <c r="R385">
        <f>COUNTIF(P:P,P385)</f>
        <v>444</v>
      </c>
      <c r="AR385" s="22">
        <v>0</v>
      </c>
      <c r="AS385" s="28">
        <v>0.5</v>
      </c>
      <c r="AT385" s="28">
        <f>INT(RIGHT(AS385,1))</f>
        <v>5</v>
      </c>
      <c r="AU385">
        <f>SUMIF(AT:AT,AT385,AR:AR)</f>
        <v>0</v>
      </c>
      <c r="AV385">
        <f>COUNTIF(AT:AT,AT385)</f>
        <v>504</v>
      </c>
    </row>
    <row r="386" spans="1:48">
      <c r="A386" s="22">
        <v>0</v>
      </c>
      <c r="B386" s="28">
        <v>0.5</v>
      </c>
      <c r="C386" s="28">
        <f>INT(RIGHT(B386,1))</f>
        <v>5</v>
      </c>
      <c r="D386">
        <f>SUMIF(C:C,C386,A:A)</f>
        <v>0</v>
      </c>
      <c r="E386">
        <f>COUNTIF(C:C,C386)</f>
        <v>504</v>
      </c>
      <c r="N386" s="22">
        <v>0</v>
      </c>
      <c r="O386" s="28">
        <v>0.5</v>
      </c>
      <c r="P386" s="28">
        <f>INT(RIGHT(O386,1))</f>
        <v>5</v>
      </c>
      <c r="Q386">
        <f>SUMIF(P:P,P386,N:N)</f>
        <v>0</v>
      </c>
      <c r="R386">
        <f>COUNTIF(P:P,P386)</f>
        <v>444</v>
      </c>
      <c r="AR386" s="22">
        <v>0</v>
      </c>
      <c r="AS386" s="28">
        <v>0.5</v>
      </c>
      <c r="AT386" s="28">
        <f>INT(RIGHT(AS386,1))</f>
        <v>5</v>
      </c>
      <c r="AU386">
        <f>SUMIF(AT:AT,AT386,AR:AR)</f>
        <v>0</v>
      </c>
      <c r="AV386">
        <f>COUNTIF(AT:AT,AT386)</f>
        <v>504</v>
      </c>
    </row>
    <row r="387" spans="1:48">
      <c r="A387" s="22">
        <v>0</v>
      </c>
      <c r="B387" s="28">
        <v>0.5</v>
      </c>
      <c r="C387" s="28">
        <f>INT(RIGHT(B387,1))</f>
        <v>5</v>
      </c>
      <c r="D387">
        <f>SUMIF(C:C,C387,A:A)</f>
        <v>0</v>
      </c>
      <c r="E387">
        <f>COUNTIF(C:C,C387)</f>
        <v>504</v>
      </c>
      <c r="N387" s="22">
        <v>0</v>
      </c>
      <c r="O387" s="28">
        <v>0.5</v>
      </c>
      <c r="P387" s="28">
        <f>INT(RIGHT(O387,1))</f>
        <v>5</v>
      </c>
      <c r="Q387">
        <f>SUMIF(P:P,P387,N:N)</f>
        <v>0</v>
      </c>
      <c r="R387">
        <f>COUNTIF(P:P,P387)</f>
        <v>444</v>
      </c>
      <c r="AR387" s="22">
        <v>0</v>
      </c>
      <c r="AS387" s="28">
        <v>0.5</v>
      </c>
      <c r="AT387" s="28">
        <f>INT(RIGHT(AS387,1))</f>
        <v>5</v>
      </c>
      <c r="AU387">
        <f>SUMIF(AT:AT,AT387,AR:AR)</f>
        <v>0</v>
      </c>
      <c r="AV387">
        <f>COUNTIF(AT:AT,AT387)</f>
        <v>504</v>
      </c>
    </row>
    <row r="388" spans="1:48">
      <c r="A388" s="22">
        <v>0</v>
      </c>
      <c r="B388" s="28">
        <v>0.5</v>
      </c>
      <c r="C388" s="28">
        <f>INT(RIGHT(B388,1))</f>
        <v>5</v>
      </c>
      <c r="D388">
        <f>SUMIF(C:C,C388,A:A)</f>
        <v>0</v>
      </c>
      <c r="E388">
        <f>COUNTIF(C:C,C388)</f>
        <v>504</v>
      </c>
      <c r="N388" s="22">
        <v>0</v>
      </c>
      <c r="O388" s="28">
        <v>0.5</v>
      </c>
      <c r="P388" s="28">
        <f>INT(RIGHT(O388,1))</f>
        <v>5</v>
      </c>
      <c r="Q388">
        <f>SUMIF(P:P,P388,N:N)</f>
        <v>0</v>
      </c>
      <c r="R388">
        <f>COUNTIF(P:P,P388)</f>
        <v>444</v>
      </c>
      <c r="AR388" s="22">
        <v>0</v>
      </c>
      <c r="AS388" s="28">
        <v>0.5</v>
      </c>
      <c r="AT388" s="28">
        <f>INT(RIGHT(AS388,1))</f>
        <v>5</v>
      </c>
      <c r="AU388">
        <f>SUMIF(AT:AT,AT388,AR:AR)</f>
        <v>0</v>
      </c>
      <c r="AV388">
        <f>COUNTIF(AT:AT,AT388)</f>
        <v>504</v>
      </c>
    </row>
    <row r="389" spans="1:48">
      <c r="A389" s="22">
        <v>0</v>
      </c>
      <c r="B389" s="28">
        <v>0.5</v>
      </c>
      <c r="C389" s="28">
        <f>INT(RIGHT(B389,1))</f>
        <v>5</v>
      </c>
      <c r="D389">
        <f>SUMIF(C:C,C389,A:A)</f>
        <v>0</v>
      </c>
      <c r="E389">
        <f>COUNTIF(C:C,C389)</f>
        <v>504</v>
      </c>
      <c r="N389" s="22">
        <v>0</v>
      </c>
      <c r="O389" s="28">
        <v>0.5</v>
      </c>
      <c r="P389" s="28">
        <f>INT(RIGHT(O389,1))</f>
        <v>5</v>
      </c>
      <c r="Q389">
        <f>SUMIF(P:P,P389,N:N)</f>
        <v>0</v>
      </c>
      <c r="R389">
        <f>COUNTIF(P:P,P389)</f>
        <v>444</v>
      </c>
      <c r="AR389" s="22">
        <v>0</v>
      </c>
      <c r="AS389" s="28">
        <v>0.5</v>
      </c>
      <c r="AT389" s="28">
        <f>INT(RIGHT(AS389,1))</f>
        <v>5</v>
      </c>
      <c r="AU389">
        <f>SUMIF(AT:AT,AT389,AR:AR)</f>
        <v>0</v>
      </c>
      <c r="AV389">
        <f>COUNTIF(AT:AT,AT389)</f>
        <v>504</v>
      </c>
    </row>
    <row r="390" spans="1:48">
      <c r="A390" s="22">
        <v>0</v>
      </c>
      <c r="B390" s="28">
        <v>0.5</v>
      </c>
      <c r="C390" s="28">
        <f>INT(RIGHT(B390,1))</f>
        <v>5</v>
      </c>
      <c r="D390">
        <f>SUMIF(C:C,C390,A:A)</f>
        <v>0</v>
      </c>
      <c r="E390">
        <f>COUNTIF(C:C,C390)</f>
        <v>504</v>
      </c>
      <c r="N390" s="22">
        <v>0</v>
      </c>
      <c r="O390" s="28">
        <v>0.5</v>
      </c>
      <c r="P390" s="28">
        <f>INT(RIGHT(O390,1))</f>
        <v>5</v>
      </c>
      <c r="Q390">
        <f>SUMIF(P:P,P390,N:N)</f>
        <v>0</v>
      </c>
      <c r="R390">
        <f>COUNTIF(P:P,P390)</f>
        <v>444</v>
      </c>
      <c r="AR390" s="22">
        <v>0</v>
      </c>
      <c r="AS390" s="28">
        <v>0.5</v>
      </c>
      <c r="AT390" s="28">
        <f>INT(RIGHT(AS390,1))</f>
        <v>5</v>
      </c>
      <c r="AU390">
        <f>SUMIF(AT:AT,AT390,AR:AR)</f>
        <v>0</v>
      </c>
      <c r="AV390">
        <f>COUNTIF(AT:AT,AT390)</f>
        <v>504</v>
      </c>
    </row>
    <row r="391" spans="1:48">
      <c r="A391" s="22">
        <v>0</v>
      </c>
      <c r="B391" s="28">
        <v>0.5</v>
      </c>
      <c r="C391" s="28">
        <f>INT(RIGHT(B391,1))</f>
        <v>5</v>
      </c>
      <c r="D391">
        <f>SUMIF(C:C,C391,A:A)</f>
        <v>0</v>
      </c>
      <c r="E391">
        <f>COUNTIF(C:C,C391)</f>
        <v>504</v>
      </c>
      <c r="N391" s="22">
        <v>0</v>
      </c>
      <c r="O391" s="28">
        <v>0.5</v>
      </c>
      <c r="P391" s="28">
        <f>INT(RIGHT(O391,1))</f>
        <v>5</v>
      </c>
      <c r="Q391">
        <f>SUMIF(P:P,P391,N:N)</f>
        <v>0</v>
      </c>
      <c r="R391">
        <f>COUNTIF(P:P,P391)</f>
        <v>444</v>
      </c>
      <c r="AR391" s="22">
        <v>0</v>
      </c>
      <c r="AS391" s="28">
        <v>0.5</v>
      </c>
      <c r="AT391" s="28">
        <f>INT(RIGHT(AS391,1))</f>
        <v>5</v>
      </c>
      <c r="AU391">
        <f>SUMIF(AT:AT,AT391,AR:AR)</f>
        <v>0</v>
      </c>
      <c r="AV391">
        <f>COUNTIF(AT:AT,AT391)</f>
        <v>504</v>
      </c>
    </row>
    <row r="392" spans="1:48">
      <c r="A392" s="22">
        <v>0</v>
      </c>
      <c r="B392" s="28">
        <v>0.5</v>
      </c>
      <c r="C392" s="28">
        <f>INT(RIGHT(B392,1))</f>
        <v>5</v>
      </c>
      <c r="D392">
        <f>SUMIF(C:C,C392,A:A)</f>
        <v>0</v>
      </c>
      <c r="E392">
        <f>COUNTIF(C:C,C392)</f>
        <v>504</v>
      </c>
      <c r="N392" s="22">
        <v>0</v>
      </c>
      <c r="O392" s="28">
        <v>0.5</v>
      </c>
      <c r="P392" s="28">
        <f>INT(RIGHT(O392,1))</f>
        <v>5</v>
      </c>
      <c r="Q392">
        <f>SUMIF(P:P,P392,N:N)</f>
        <v>0</v>
      </c>
      <c r="R392">
        <f>COUNTIF(P:P,P392)</f>
        <v>444</v>
      </c>
      <c r="AR392" s="22">
        <v>0</v>
      </c>
      <c r="AS392" s="28">
        <v>0.5</v>
      </c>
      <c r="AT392" s="28">
        <f>INT(RIGHT(AS392,1))</f>
        <v>5</v>
      </c>
      <c r="AU392">
        <f>SUMIF(AT:AT,AT392,AR:AR)</f>
        <v>0</v>
      </c>
      <c r="AV392">
        <f>COUNTIF(AT:AT,AT392)</f>
        <v>504</v>
      </c>
    </row>
    <row r="393" spans="1:48">
      <c r="A393" s="22">
        <v>0</v>
      </c>
      <c r="B393" s="28">
        <v>0.5</v>
      </c>
      <c r="C393" s="28">
        <f>INT(RIGHT(B393,1))</f>
        <v>5</v>
      </c>
      <c r="D393">
        <f>SUMIF(C:C,C393,A:A)</f>
        <v>0</v>
      </c>
      <c r="E393">
        <f>COUNTIF(C:C,C393)</f>
        <v>504</v>
      </c>
      <c r="N393" s="22">
        <v>0</v>
      </c>
      <c r="O393" s="28">
        <v>0.5</v>
      </c>
      <c r="P393" s="28">
        <f>INT(RIGHT(O393,1))</f>
        <v>5</v>
      </c>
      <c r="Q393">
        <f>SUMIF(P:P,P393,N:N)</f>
        <v>0</v>
      </c>
      <c r="R393">
        <f>COUNTIF(P:P,P393)</f>
        <v>444</v>
      </c>
      <c r="AR393" s="22">
        <v>0</v>
      </c>
      <c r="AS393" s="28">
        <v>0.5</v>
      </c>
      <c r="AT393" s="28">
        <f>INT(RIGHT(AS393,1))</f>
        <v>5</v>
      </c>
      <c r="AU393">
        <f>SUMIF(AT:AT,AT393,AR:AR)</f>
        <v>0</v>
      </c>
      <c r="AV393">
        <f>COUNTIF(AT:AT,AT393)</f>
        <v>504</v>
      </c>
    </row>
    <row r="394" spans="1:48">
      <c r="A394" s="22">
        <v>0</v>
      </c>
      <c r="B394" s="28">
        <v>0.5</v>
      </c>
      <c r="C394" s="28">
        <f>INT(RIGHT(B394,1))</f>
        <v>5</v>
      </c>
      <c r="D394">
        <f>SUMIF(C:C,C394,A:A)</f>
        <v>0</v>
      </c>
      <c r="E394">
        <f>COUNTIF(C:C,C394)</f>
        <v>504</v>
      </c>
      <c r="N394" s="22">
        <v>0</v>
      </c>
      <c r="O394" s="28">
        <v>0.5</v>
      </c>
      <c r="P394" s="28">
        <f>INT(RIGHT(O394,1))</f>
        <v>5</v>
      </c>
      <c r="Q394">
        <f>SUMIF(P:P,P394,N:N)</f>
        <v>0</v>
      </c>
      <c r="R394">
        <f>COUNTIF(P:P,P394)</f>
        <v>444</v>
      </c>
      <c r="AR394" s="22">
        <v>0</v>
      </c>
      <c r="AS394" s="28">
        <v>0.5</v>
      </c>
      <c r="AT394" s="28">
        <f>INT(RIGHT(AS394,1))</f>
        <v>5</v>
      </c>
      <c r="AU394">
        <f>SUMIF(AT:AT,AT394,AR:AR)</f>
        <v>0</v>
      </c>
      <c r="AV394">
        <f>COUNTIF(AT:AT,AT394)</f>
        <v>504</v>
      </c>
    </row>
    <row r="395" spans="1:48">
      <c r="A395" s="22">
        <v>0</v>
      </c>
      <c r="B395" s="28">
        <v>0.5</v>
      </c>
      <c r="C395" s="28">
        <f>INT(RIGHT(B395,1))</f>
        <v>5</v>
      </c>
      <c r="D395">
        <f>SUMIF(C:C,C395,A:A)</f>
        <v>0</v>
      </c>
      <c r="E395">
        <f>COUNTIF(C:C,C395)</f>
        <v>504</v>
      </c>
      <c r="N395" s="22">
        <v>0</v>
      </c>
      <c r="O395" s="28">
        <v>0.5</v>
      </c>
      <c r="P395" s="28">
        <f>INT(RIGHT(O395,1))</f>
        <v>5</v>
      </c>
      <c r="Q395">
        <f>SUMIF(P:P,P395,N:N)</f>
        <v>0</v>
      </c>
      <c r="R395">
        <f>COUNTIF(P:P,P395)</f>
        <v>444</v>
      </c>
      <c r="AR395" s="22">
        <v>0</v>
      </c>
      <c r="AS395" s="28">
        <v>0.5</v>
      </c>
      <c r="AT395" s="28">
        <f>INT(RIGHT(AS395,1))</f>
        <v>5</v>
      </c>
      <c r="AU395">
        <f>SUMIF(AT:AT,AT395,AR:AR)</f>
        <v>0</v>
      </c>
      <c r="AV395">
        <f>COUNTIF(AT:AT,AT395)</f>
        <v>504</v>
      </c>
    </row>
    <row r="396" spans="1:48">
      <c r="A396" s="22">
        <v>0</v>
      </c>
      <c r="B396" s="28">
        <v>0.5</v>
      </c>
      <c r="C396" s="28">
        <f>INT(RIGHT(B396,1))</f>
        <v>5</v>
      </c>
      <c r="D396">
        <f>SUMIF(C:C,C396,A:A)</f>
        <v>0</v>
      </c>
      <c r="E396">
        <f>COUNTIF(C:C,C396)</f>
        <v>504</v>
      </c>
      <c r="N396" s="22">
        <v>0</v>
      </c>
      <c r="O396" s="28">
        <v>0.5</v>
      </c>
      <c r="P396" s="28">
        <f>INT(RIGHT(O396,1))</f>
        <v>5</v>
      </c>
      <c r="Q396">
        <f>SUMIF(P:P,P396,N:N)</f>
        <v>0</v>
      </c>
      <c r="R396">
        <f>COUNTIF(P:P,P396)</f>
        <v>444</v>
      </c>
      <c r="AR396" s="22">
        <v>0</v>
      </c>
      <c r="AS396" s="28">
        <v>0.5</v>
      </c>
      <c r="AT396" s="28">
        <f>INT(RIGHT(AS396,1))</f>
        <v>5</v>
      </c>
      <c r="AU396">
        <f>SUMIF(AT:AT,AT396,AR:AR)</f>
        <v>0</v>
      </c>
      <c r="AV396">
        <f>COUNTIF(AT:AT,AT396)</f>
        <v>504</v>
      </c>
    </row>
    <row r="397" spans="1:48">
      <c r="A397" s="22">
        <v>0</v>
      </c>
      <c r="B397" s="28">
        <v>0.5</v>
      </c>
      <c r="C397" s="28">
        <f>INT(RIGHT(B397,1))</f>
        <v>5</v>
      </c>
      <c r="D397">
        <f>SUMIF(C:C,C397,A:A)</f>
        <v>0</v>
      </c>
      <c r="E397">
        <f>COUNTIF(C:C,C397)</f>
        <v>504</v>
      </c>
      <c r="N397" s="22">
        <v>0</v>
      </c>
      <c r="O397" s="28">
        <v>0.5</v>
      </c>
      <c r="P397" s="28">
        <f>INT(RIGHT(O397,1))</f>
        <v>5</v>
      </c>
      <c r="Q397">
        <f>SUMIF(P:P,P397,N:N)</f>
        <v>0</v>
      </c>
      <c r="R397">
        <f>COUNTIF(P:P,P397)</f>
        <v>444</v>
      </c>
      <c r="AR397" s="22">
        <v>0</v>
      </c>
      <c r="AS397" s="28">
        <v>0.5</v>
      </c>
      <c r="AT397" s="28">
        <f>INT(RIGHT(AS397,1))</f>
        <v>5</v>
      </c>
      <c r="AU397">
        <f>SUMIF(AT:AT,AT397,AR:AR)</f>
        <v>0</v>
      </c>
      <c r="AV397">
        <f>COUNTIF(AT:AT,AT397)</f>
        <v>504</v>
      </c>
    </row>
    <row r="398" spans="1:48">
      <c r="A398" s="22">
        <v>0</v>
      </c>
      <c r="B398" s="28">
        <v>0.5</v>
      </c>
      <c r="C398" s="28">
        <f>INT(RIGHT(B398,1))</f>
        <v>5</v>
      </c>
      <c r="D398">
        <f>SUMIF(C:C,C398,A:A)</f>
        <v>0</v>
      </c>
      <c r="E398">
        <f>COUNTIF(C:C,C398)</f>
        <v>504</v>
      </c>
      <c r="N398" s="22">
        <v>0</v>
      </c>
      <c r="O398" s="28">
        <v>0.5</v>
      </c>
      <c r="P398" s="28">
        <f>INT(RIGHT(O398,1))</f>
        <v>5</v>
      </c>
      <c r="Q398">
        <f>SUMIF(P:P,P398,N:N)</f>
        <v>0</v>
      </c>
      <c r="R398">
        <f>COUNTIF(P:P,P398)</f>
        <v>444</v>
      </c>
      <c r="AR398" s="22">
        <v>0</v>
      </c>
      <c r="AS398" s="28">
        <v>0.5</v>
      </c>
      <c r="AT398" s="28">
        <f>INT(RIGHT(AS398,1))</f>
        <v>5</v>
      </c>
      <c r="AU398">
        <f>SUMIF(AT:AT,AT398,AR:AR)</f>
        <v>0</v>
      </c>
      <c r="AV398">
        <f>COUNTIF(AT:AT,AT398)</f>
        <v>504</v>
      </c>
    </row>
    <row r="399" spans="1:48">
      <c r="A399" s="22">
        <v>0</v>
      </c>
      <c r="B399" s="28">
        <v>0.5</v>
      </c>
      <c r="C399" s="28">
        <f>INT(RIGHT(B399,1))</f>
        <v>5</v>
      </c>
      <c r="D399">
        <f>SUMIF(C:C,C399,A:A)</f>
        <v>0</v>
      </c>
      <c r="E399">
        <f>COUNTIF(C:C,C399)</f>
        <v>504</v>
      </c>
      <c r="N399" s="22">
        <v>0</v>
      </c>
      <c r="O399" s="28">
        <v>0.5</v>
      </c>
      <c r="P399" s="28">
        <f>INT(RIGHT(O399,1))</f>
        <v>5</v>
      </c>
      <c r="Q399">
        <f>SUMIF(P:P,P399,N:N)</f>
        <v>0</v>
      </c>
      <c r="R399">
        <f>COUNTIF(P:P,P399)</f>
        <v>444</v>
      </c>
      <c r="AR399" s="22">
        <v>0</v>
      </c>
      <c r="AS399" s="28">
        <v>0.5</v>
      </c>
      <c r="AT399" s="28">
        <f>INT(RIGHT(AS399,1))</f>
        <v>5</v>
      </c>
      <c r="AU399">
        <f>SUMIF(AT:AT,AT399,AR:AR)</f>
        <v>0</v>
      </c>
      <c r="AV399">
        <f>COUNTIF(AT:AT,AT399)</f>
        <v>504</v>
      </c>
    </row>
    <row r="400" spans="1:48">
      <c r="A400" s="22">
        <v>0</v>
      </c>
      <c r="B400" s="28">
        <v>0.5</v>
      </c>
      <c r="C400" s="28">
        <f>INT(RIGHT(B400,1))</f>
        <v>5</v>
      </c>
      <c r="D400">
        <f>SUMIF(C:C,C400,A:A)</f>
        <v>0</v>
      </c>
      <c r="E400">
        <f>COUNTIF(C:C,C400)</f>
        <v>504</v>
      </c>
      <c r="N400" s="22">
        <v>0</v>
      </c>
      <c r="O400" s="28">
        <v>0.5</v>
      </c>
      <c r="P400" s="28">
        <f>INT(RIGHT(O400,1))</f>
        <v>5</v>
      </c>
      <c r="Q400">
        <f>SUMIF(P:P,P400,N:N)</f>
        <v>0</v>
      </c>
      <c r="R400">
        <f>COUNTIF(P:P,P400)</f>
        <v>444</v>
      </c>
      <c r="AR400" s="22">
        <v>0</v>
      </c>
      <c r="AS400" s="28">
        <v>0.5</v>
      </c>
      <c r="AT400" s="28">
        <f>INT(RIGHT(AS400,1))</f>
        <v>5</v>
      </c>
      <c r="AU400">
        <f>SUMIF(AT:AT,AT400,AR:AR)</f>
        <v>0</v>
      </c>
      <c r="AV400">
        <f>COUNTIF(AT:AT,AT400)</f>
        <v>504</v>
      </c>
    </row>
    <row r="401" spans="1:48">
      <c r="A401" s="22">
        <v>0</v>
      </c>
      <c r="B401" s="28">
        <v>0.5</v>
      </c>
      <c r="C401" s="28">
        <f>INT(RIGHT(B401,1))</f>
        <v>5</v>
      </c>
      <c r="D401">
        <f>SUMIF(C:C,C401,A:A)</f>
        <v>0</v>
      </c>
      <c r="E401">
        <f>COUNTIF(C:C,C401)</f>
        <v>504</v>
      </c>
      <c r="N401" s="22">
        <v>0</v>
      </c>
      <c r="O401" s="28">
        <v>0.5</v>
      </c>
      <c r="P401" s="28">
        <f>INT(RIGHT(O401,1))</f>
        <v>5</v>
      </c>
      <c r="Q401">
        <f>SUMIF(P:P,P401,N:N)</f>
        <v>0</v>
      </c>
      <c r="R401">
        <f>COUNTIF(P:P,P401)</f>
        <v>444</v>
      </c>
      <c r="AR401" s="22">
        <v>0</v>
      </c>
      <c r="AS401" s="28">
        <v>0.5</v>
      </c>
      <c r="AT401" s="28">
        <f>INT(RIGHT(AS401,1))</f>
        <v>5</v>
      </c>
      <c r="AU401">
        <f>SUMIF(AT:AT,AT401,AR:AR)</f>
        <v>0</v>
      </c>
      <c r="AV401">
        <f>COUNTIF(AT:AT,AT401)</f>
        <v>504</v>
      </c>
    </row>
    <row r="402" spans="1:48">
      <c r="A402" s="22">
        <v>0</v>
      </c>
      <c r="B402" s="28">
        <v>0.5</v>
      </c>
      <c r="C402" s="28">
        <f>INT(RIGHT(B402,1))</f>
        <v>5</v>
      </c>
      <c r="D402">
        <f>SUMIF(C:C,C402,A:A)</f>
        <v>0</v>
      </c>
      <c r="E402">
        <f>COUNTIF(C:C,C402)</f>
        <v>504</v>
      </c>
      <c r="N402" s="22">
        <v>0</v>
      </c>
      <c r="O402" s="28">
        <v>0.5</v>
      </c>
      <c r="P402" s="28">
        <f>INT(RIGHT(O402,1))</f>
        <v>5</v>
      </c>
      <c r="Q402">
        <f>SUMIF(P:P,P402,N:N)</f>
        <v>0</v>
      </c>
      <c r="R402">
        <f>COUNTIF(P:P,P402)</f>
        <v>444</v>
      </c>
      <c r="AR402" s="22">
        <v>0</v>
      </c>
      <c r="AS402" s="28">
        <v>0.5</v>
      </c>
      <c r="AT402" s="28">
        <f>INT(RIGHT(AS402,1))</f>
        <v>5</v>
      </c>
      <c r="AU402">
        <f>SUMIF(AT:AT,AT402,AR:AR)</f>
        <v>0</v>
      </c>
      <c r="AV402">
        <f>COUNTIF(AT:AT,AT402)</f>
        <v>504</v>
      </c>
    </row>
    <row r="403" spans="1:48">
      <c r="A403" s="22">
        <v>0</v>
      </c>
      <c r="B403" s="28">
        <v>0.5</v>
      </c>
      <c r="C403" s="28">
        <f>INT(RIGHT(B403,1))</f>
        <v>5</v>
      </c>
      <c r="D403">
        <f>SUMIF(C:C,C403,A:A)</f>
        <v>0</v>
      </c>
      <c r="E403">
        <f>COUNTIF(C:C,C403)</f>
        <v>504</v>
      </c>
      <c r="N403" s="22">
        <v>0</v>
      </c>
      <c r="O403" s="28">
        <v>0.5</v>
      </c>
      <c r="P403" s="28">
        <f>INT(RIGHT(O403,1))</f>
        <v>5</v>
      </c>
      <c r="Q403">
        <f>SUMIF(P:P,P403,N:N)</f>
        <v>0</v>
      </c>
      <c r="R403">
        <f>COUNTIF(P:P,P403)</f>
        <v>444</v>
      </c>
      <c r="AR403" s="22">
        <v>0</v>
      </c>
      <c r="AS403" s="28">
        <v>0.5</v>
      </c>
      <c r="AT403" s="28">
        <f>INT(RIGHT(AS403,1))</f>
        <v>5</v>
      </c>
      <c r="AU403">
        <f>SUMIF(AT:AT,AT403,AR:AR)</f>
        <v>0</v>
      </c>
      <c r="AV403">
        <f>COUNTIF(AT:AT,AT403)</f>
        <v>504</v>
      </c>
    </row>
    <row r="404" spans="1:48">
      <c r="A404" s="22">
        <v>0</v>
      </c>
      <c r="B404" s="28">
        <v>0.5</v>
      </c>
      <c r="C404" s="28">
        <f>INT(RIGHT(B404,1))</f>
        <v>5</v>
      </c>
      <c r="D404">
        <f>SUMIF(C:C,C404,A:A)</f>
        <v>0</v>
      </c>
      <c r="E404">
        <f>COUNTIF(C:C,C404)</f>
        <v>504</v>
      </c>
      <c r="N404" s="22">
        <v>0</v>
      </c>
      <c r="O404" s="28">
        <v>0.5</v>
      </c>
      <c r="P404" s="28">
        <f>INT(RIGHT(O404,1))</f>
        <v>5</v>
      </c>
      <c r="Q404">
        <f>SUMIF(P:P,P404,N:N)</f>
        <v>0</v>
      </c>
      <c r="R404">
        <f>COUNTIF(P:P,P404)</f>
        <v>444</v>
      </c>
      <c r="AR404" s="22">
        <v>0</v>
      </c>
      <c r="AS404" s="28">
        <v>0.5</v>
      </c>
      <c r="AT404" s="28">
        <f>INT(RIGHT(AS404,1))</f>
        <v>5</v>
      </c>
      <c r="AU404">
        <f>SUMIF(AT:AT,AT404,AR:AR)</f>
        <v>0</v>
      </c>
      <c r="AV404">
        <f>COUNTIF(AT:AT,AT404)</f>
        <v>504</v>
      </c>
    </row>
    <row r="405" spans="1:48">
      <c r="A405" s="22">
        <v>0</v>
      </c>
      <c r="B405" s="28">
        <v>0.5</v>
      </c>
      <c r="C405" s="28">
        <f>INT(RIGHT(B405,1))</f>
        <v>5</v>
      </c>
      <c r="D405">
        <f>SUMIF(C:C,C405,A:A)</f>
        <v>0</v>
      </c>
      <c r="E405">
        <f>COUNTIF(C:C,C405)</f>
        <v>504</v>
      </c>
      <c r="N405" s="22">
        <v>0</v>
      </c>
      <c r="O405" s="28">
        <v>0.5</v>
      </c>
      <c r="P405" s="28">
        <f>INT(RIGHT(O405,1))</f>
        <v>5</v>
      </c>
      <c r="Q405">
        <f>SUMIF(P:P,P405,N:N)</f>
        <v>0</v>
      </c>
      <c r="R405">
        <f>COUNTIF(P:P,P405)</f>
        <v>444</v>
      </c>
      <c r="AR405" s="22">
        <v>0</v>
      </c>
      <c r="AS405" s="28">
        <v>0.5</v>
      </c>
      <c r="AT405" s="28">
        <f>INT(RIGHT(AS405,1))</f>
        <v>5</v>
      </c>
      <c r="AU405">
        <f>SUMIF(AT:AT,AT405,AR:AR)</f>
        <v>0</v>
      </c>
      <c r="AV405">
        <f>COUNTIF(AT:AT,AT405)</f>
        <v>504</v>
      </c>
    </row>
    <row r="406" spans="1:48">
      <c r="A406" s="22">
        <v>0</v>
      </c>
      <c r="B406" s="28">
        <v>0.5</v>
      </c>
      <c r="C406" s="28">
        <f>INT(RIGHT(B406,1))</f>
        <v>5</v>
      </c>
      <c r="D406">
        <f>SUMIF(C:C,C406,A:A)</f>
        <v>0</v>
      </c>
      <c r="E406">
        <f>COUNTIF(C:C,C406)</f>
        <v>504</v>
      </c>
      <c r="N406" s="22">
        <v>0</v>
      </c>
      <c r="O406" s="28">
        <v>0.5</v>
      </c>
      <c r="P406" s="28">
        <f>INT(RIGHT(O406,1))</f>
        <v>5</v>
      </c>
      <c r="Q406">
        <f>SUMIF(P:P,P406,N:N)</f>
        <v>0</v>
      </c>
      <c r="R406">
        <f>COUNTIF(P:P,P406)</f>
        <v>444</v>
      </c>
      <c r="AR406" s="22">
        <v>0</v>
      </c>
      <c r="AS406" s="28">
        <v>0.5</v>
      </c>
      <c r="AT406" s="28">
        <f>INT(RIGHT(AS406,1))</f>
        <v>5</v>
      </c>
      <c r="AU406">
        <f>SUMIF(AT:AT,AT406,AR:AR)</f>
        <v>0</v>
      </c>
      <c r="AV406">
        <f>COUNTIF(AT:AT,AT406)</f>
        <v>504</v>
      </c>
    </row>
    <row r="407" spans="1:48">
      <c r="A407" s="22">
        <v>0</v>
      </c>
      <c r="B407" s="28">
        <v>0.5</v>
      </c>
      <c r="C407" s="28">
        <f>INT(RIGHT(B407,1))</f>
        <v>5</v>
      </c>
      <c r="D407">
        <f>SUMIF(C:C,C407,A:A)</f>
        <v>0</v>
      </c>
      <c r="E407">
        <f>COUNTIF(C:C,C407)</f>
        <v>504</v>
      </c>
      <c r="N407" s="22">
        <v>0</v>
      </c>
      <c r="O407" s="28">
        <v>0.5</v>
      </c>
      <c r="P407" s="28">
        <f>INT(RIGHT(O407,1))</f>
        <v>5</v>
      </c>
      <c r="Q407">
        <f>SUMIF(P:P,P407,N:N)</f>
        <v>0</v>
      </c>
      <c r="R407">
        <f>COUNTIF(P:P,P407)</f>
        <v>444</v>
      </c>
      <c r="AR407" s="22">
        <v>0</v>
      </c>
      <c r="AS407" s="28">
        <v>0.5</v>
      </c>
      <c r="AT407" s="28">
        <f>INT(RIGHT(AS407,1))</f>
        <v>5</v>
      </c>
      <c r="AU407">
        <f>SUMIF(AT:AT,AT407,AR:AR)</f>
        <v>0</v>
      </c>
      <c r="AV407">
        <f>COUNTIF(AT:AT,AT407)</f>
        <v>504</v>
      </c>
    </row>
    <row r="408" spans="1:48">
      <c r="A408" s="22">
        <v>0</v>
      </c>
      <c r="B408" s="28">
        <v>0.5</v>
      </c>
      <c r="C408" s="28">
        <f>INT(RIGHT(B408,1))</f>
        <v>5</v>
      </c>
      <c r="D408">
        <f>SUMIF(C:C,C408,A:A)</f>
        <v>0</v>
      </c>
      <c r="E408">
        <f>COUNTIF(C:C,C408)</f>
        <v>504</v>
      </c>
      <c r="N408" s="22">
        <v>0</v>
      </c>
      <c r="O408" s="28">
        <v>0.5</v>
      </c>
      <c r="P408" s="28">
        <f>INT(RIGHT(O408,1))</f>
        <v>5</v>
      </c>
      <c r="Q408">
        <f>SUMIF(P:P,P408,N:N)</f>
        <v>0</v>
      </c>
      <c r="R408">
        <f>COUNTIF(P:P,P408)</f>
        <v>444</v>
      </c>
      <c r="AR408" s="22">
        <v>0</v>
      </c>
      <c r="AS408" s="28">
        <v>0.5</v>
      </c>
      <c r="AT408" s="28">
        <f>INT(RIGHT(AS408,1))</f>
        <v>5</v>
      </c>
      <c r="AU408">
        <f>SUMIF(AT:AT,AT408,AR:AR)</f>
        <v>0</v>
      </c>
      <c r="AV408">
        <f>COUNTIF(AT:AT,AT408)</f>
        <v>504</v>
      </c>
    </row>
    <row r="409" spans="1:48">
      <c r="A409" s="22">
        <v>0</v>
      </c>
      <c r="B409" s="28">
        <v>0.5</v>
      </c>
      <c r="C409" s="28">
        <f>INT(RIGHT(B409,1))</f>
        <v>5</v>
      </c>
      <c r="D409">
        <f>SUMIF(C:C,C409,A:A)</f>
        <v>0</v>
      </c>
      <c r="E409">
        <f>COUNTIF(C:C,C409)</f>
        <v>504</v>
      </c>
      <c r="N409" s="22">
        <v>0</v>
      </c>
      <c r="O409" s="28">
        <v>0.5</v>
      </c>
      <c r="P409" s="28">
        <f>INT(RIGHT(O409,1))</f>
        <v>5</v>
      </c>
      <c r="Q409">
        <f>SUMIF(P:P,P409,N:N)</f>
        <v>0</v>
      </c>
      <c r="R409">
        <f>COUNTIF(P:P,P409)</f>
        <v>444</v>
      </c>
      <c r="AR409" s="22">
        <v>0</v>
      </c>
      <c r="AS409" s="28">
        <v>0.5</v>
      </c>
      <c r="AT409" s="28">
        <f>INT(RIGHT(AS409,1))</f>
        <v>5</v>
      </c>
      <c r="AU409">
        <f>SUMIF(AT:AT,AT409,AR:AR)</f>
        <v>0</v>
      </c>
      <c r="AV409">
        <f>COUNTIF(AT:AT,AT409)</f>
        <v>504</v>
      </c>
    </row>
    <row r="410" spans="1:48">
      <c r="A410" s="22">
        <v>0</v>
      </c>
      <c r="B410" s="28">
        <v>0.5</v>
      </c>
      <c r="C410" s="28">
        <f>INT(RIGHT(B410,1))</f>
        <v>5</v>
      </c>
      <c r="D410">
        <f>SUMIF(C:C,C410,A:A)</f>
        <v>0</v>
      </c>
      <c r="E410">
        <f>COUNTIF(C:C,C410)</f>
        <v>504</v>
      </c>
      <c r="N410" s="22">
        <v>0</v>
      </c>
      <c r="O410" s="28">
        <v>0.5</v>
      </c>
      <c r="P410" s="28">
        <f>INT(RIGHT(O410,1))</f>
        <v>5</v>
      </c>
      <c r="Q410">
        <f>SUMIF(P:P,P410,N:N)</f>
        <v>0</v>
      </c>
      <c r="R410">
        <f>COUNTIF(P:P,P410)</f>
        <v>444</v>
      </c>
      <c r="AR410" s="22">
        <v>0</v>
      </c>
      <c r="AS410" s="28">
        <v>0.5</v>
      </c>
      <c r="AT410" s="28">
        <f>INT(RIGHT(AS410,1))</f>
        <v>5</v>
      </c>
      <c r="AU410">
        <f>SUMIF(AT:AT,AT410,AR:AR)</f>
        <v>0</v>
      </c>
      <c r="AV410">
        <f>COUNTIF(AT:AT,AT410)</f>
        <v>504</v>
      </c>
    </row>
    <row r="411" spans="1:48">
      <c r="A411" s="22">
        <v>0</v>
      </c>
      <c r="B411" s="28">
        <v>0.5</v>
      </c>
      <c r="C411" s="28">
        <f>INT(RIGHT(B411,1))</f>
        <v>5</v>
      </c>
      <c r="D411">
        <f>SUMIF(C:C,C411,A:A)</f>
        <v>0</v>
      </c>
      <c r="E411">
        <f>COUNTIF(C:C,C411)</f>
        <v>504</v>
      </c>
      <c r="N411" s="22">
        <v>0</v>
      </c>
      <c r="O411" s="28">
        <v>0.5</v>
      </c>
      <c r="P411" s="28">
        <f>INT(RIGHT(O411,1))</f>
        <v>5</v>
      </c>
      <c r="Q411">
        <f>SUMIF(P:P,P411,N:N)</f>
        <v>0</v>
      </c>
      <c r="R411">
        <f>COUNTIF(P:P,P411)</f>
        <v>444</v>
      </c>
      <c r="AR411" s="22">
        <v>0</v>
      </c>
      <c r="AS411" s="28">
        <v>0.5</v>
      </c>
      <c r="AT411" s="28">
        <f>INT(RIGHT(AS411,1))</f>
        <v>5</v>
      </c>
      <c r="AU411">
        <f>SUMIF(AT:AT,AT411,AR:AR)</f>
        <v>0</v>
      </c>
      <c r="AV411">
        <f>COUNTIF(AT:AT,AT411)</f>
        <v>504</v>
      </c>
    </row>
    <row r="412" spans="1:48">
      <c r="A412" s="22">
        <v>0</v>
      </c>
      <c r="B412" s="28">
        <v>0.5</v>
      </c>
      <c r="C412" s="28">
        <f>INT(RIGHT(B412,1))</f>
        <v>5</v>
      </c>
      <c r="D412">
        <f>SUMIF(C:C,C412,A:A)</f>
        <v>0</v>
      </c>
      <c r="E412">
        <f>COUNTIF(C:C,C412)</f>
        <v>504</v>
      </c>
      <c r="N412" s="22">
        <v>0</v>
      </c>
      <c r="O412" s="28">
        <v>0.5</v>
      </c>
      <c r="P412" s="28">
        <f>INT(RIGHT(O412,1))</f>
        <v>5</v>
      </c>
      <c r="Q412">
        <f>SUMIF(P:P,P412,N:N)</f>
        <v>0</v>
      </c>
      <c r="R412">
        <f>COUNTIF(P:P,P412)</f>
        <v>444</v>
      </c>
      <c r="AR412" s="22">
        <v>0</v>
      </c>
      <c r="AS412" s="28">
        <v>0.5</v>
      </c>
      <c r="AT412" s="28">
        <f>INT(RIGHT(AS412,1))</f>
        <v>5</v>
      </c>
      <c r="AU412">
        <f>SUMIF(AT:AT,AT412,AR:AR)</f>
        <v>0</v>
      </c>
      <c r="AV412">
        <f>COUNTIF(AT:AT,AT412)</f>
        <v>504</v>
      </c>
    </row>
    <row r="413" spans="1:48">
      <c r="A413" s="22">
        <v>0</v>
      </c>
      <c r="B413" s="28">
        <v>0.5</v>
      </c>
      <c r="C413" s="28">
        <f>INT(RIGHT(B413,1))</f>
        <v>5</v>
      </c>
      <c r="D413">
        <f>SUMIF(C:C,C413,A:A)</f>
        <v>0</v>
      </c>
      <c r="E413">
        <f>COUNTIF(C:C,C413)</f>
        <v>504</v>
      </c>
      <c r="N413" s="22">
        <v>0</v>
      </c>
      <c r="O413" s="28">
        <v>0.5</v>
      </c>
      <c r="P413" s="28">
        <f>INT(RIGHT(O413,1))</f>
        <v>5</v>
      </c>
      <c r="Q413">
        <f>SUMIF(P:P,P413,N:N)</f>
        <v>0</v>
      </c>
      <c r="R413">
        <f>COUNTIF(P:P,P413)</f>
        <v>444</v>
      </c>
      <c r="AR413" s="22">
        <v>0</v>
      </c>
      <c r="AS413" s="28">
        <v>0.5</v>
      </c>
      <c r="AT413" s="28">
        <f>INT(RIGHT(AS413,1))</f>
        <v>5</v>
      </c>
      <c r="AU413">
        <f>SUMIF(AT:AT,AT413,AR:AR)</f>
        <v>0</v>
      </c>
      <c r="AV413">
        <f>COUNTIF(AT:AT,AT413)</f>
        <v>504</v>
      </c>
    </row>
    <row r="414" spans="1:48">
      <c r="A414" s="22">
        <v>0</v>
      </c>
      <c r="B414" s="28">
        <v>0.5</v>
      </c>
      <c r="C414" s="28">
        <f>INT(RIGHT(B414,1))</f>
        <v>5</v>
      </c>
      <c r="D414">
        <f>SUMIF(C:C,C414,A:A)</f>
        <v>0</v>
      </c>
      <c r="E414">
        <f>COUNTIF(C:C,C414)</f>
        <v>504</v>
      </c>
      <c r="N414" s="22">
        <v>0</v>
      </c>
      <c r="O414" s="28">
        <v>0.5</v>
      </c>
      <c r="P414" s="28">
        <f>INT(RIGHT(O414,1))</f>
        <v>5</v>
      </c>
      <c r="Q414">
        <f>SUMIF(P:P,P414,N:N)</f>
        <v>0</v>
      </c>
      <c r="R414">
        <f>COUNTIF(P:P,P414)</f>
        <v>444</v>
      </c>
      <c r="AR414" s="22">
        <v>0</v>
      </c>
      <c r="AS414" s="28">
        <v>0.5</v>
      </c>
      <c r="AT414" s="28">
        <f>INT(RIGHT(AS414,1))</f>
        <v>5</v>
      </c>
      <c r="AU414">
        <f>SUMIF(AT:AT,AT414,AR:AR)</f>
        <v>0</v>
      </c>
      <c r="AV414">
        <f>COUNTIF(AT:AT,AT414)</f>
        <v>504</v>
      </c>
    </row>
    <row r="415" spans="1:48">
      <c r="A415" s="22">
        <v>0</v>
      </c>
      <c r="B415" s="28">
        <v>0.5</v>
      </c>
      <c r="C415" s="28">
        <f>INT(RIGHT(B415,1))</f>
        <v>5</v>
      </c>
      <c r="D415">
        <f>SUMIF(C:C,C415,A:A)</f>
        <v>0</v>
      </c>
      <c r="E415">
        <f>COUNTIF(C:C,C415)</f>
        <v>504</v>
      </c>
      <c r="N415" s="22">
        <v>0</v>
      </c>
      <c r="O415" s="28">
        <v>0.5</v>
      </c>
      <c r="P415" s="28">
        <f>INT(RIGHT(O415,1))</f>
        <v>5</v>
      </c>
      <c r="Q415">
        <f>SUMIF(P:P,P415,N:N)</f>
        <v>0</v>
      </c>
      <c r="R415">
        <f>COUNTIF(P:P,P415)</f>
        <v>444</v>
      </c>
      <c r="AR415" s="22">
        <v>0</v>
      </c>
      <c r="AS415" s="28">
        <v>0.5</v>
      </c>
      <c r="AT415" s="28">
        <f>INT(RIGHT(AS415,1))</f>
        <v>5</v>
      </c>
      <c r="AU415">
        <f>SUMIF(AT:AT,AT415,AR:AR)</f>
        <v>0</v>
      </c>
      <c r="AV415">
        <f>COUNTIF(AT:AT,AT415)</f>
        <v>504</v>
      </c>
    </row>
    <row r="416" spans="1:48">
      <c r="A416" s="22">
        <v>0</v>
      </c>
      <c r="B416" s="28">
        <v>0.5</v>
      </c>
      <c r="C416" s="28">
        <f>INT(RIGHT(B416,1))</f>
        <v>5</v>
      </c>
      <c r="D416">
        <f>SUMIF(C:C,C416,A:A)</f>
        <v>0</v>
      </c>
      <c r="E416">
        <f>COUNTIF(C:C,C416)</f>
        <v>504</v>
      </c>
      <c r="N416" s="22">
        <v>0</v>
      </c>
      <c r="O416" s="28">
        <v>0.5</v>
      </c>
      <c r="P416" s="28">
        <f>INT(RIGHT(O416,1))</f>
        <v>5</v>
      </c>
      <c r="Q416">
        <f>SUMIF(P:P,P416,N:N)</f>
        <v>0</v>
      </c>
      <c r="R416">
        <f>COUNTIF(P:P,P416)</f>
        <v>444</v>
      </c>
      <c r="AR416" s="22">
        <v>0</v>
      </c>
      <c r="AS416" s="28">
        <v>0.5</v>
      </c>
      <c r="AT416" s="28">
        <f>INT(RIGHT(AS416,1))</f>
        <v>5</v>
      </c>
      <c r="AU416">
        <f>SUMIF(AT:AT,AT416,AR:AR)</f>
        <v>0</v>
      </c>
      <c r="AV416">
        <f>COUNTIF(AT:AT,AT416)</f>
        <v>504</v>
      </c>
    </row>
    <row r="417" spans="1:48">
      <c r="A417" s="22">
        <v>0</v>
      </c>
      <c r="B417" s="28">
        <v>0.5</v>
      </c>
      <c r="C417" s="28">
        <f>INT(RIGHT(B417,1))</f>
        <v>5</v>
      </c>
      <c r="D417">
        <f>SUMIF(C:C,C417,A:A)</f>
        <v>0</v>
      </c>
      <c r="E417">
        <f>COUNTIF(C:C,C417)</f>
        <v>504</v>
      </c>
      <c r="N417" s="22">
        <v>0</v>
      </c>
      <c r="O417" s="28">
        <v>0.5</v>
      </c>
      <c r="P417" s="28">
        <f>INT(RIGHT(O417,1))</f>
        <v>5</v>
      </c>
      <c r="Q417">
        <f>SUMIF(P:P,P417,N:N)</f>
        <v>0</v>
      </c>
      <c r="R417">
        <f>COUNTIF(P:P,P417)</f>
        <v>444</v>
      </c>
      <c r="AR417" s="22">
        <v>0</v>
      </c>
      <c r="AS417" s="28">
        <v>0.5</v>
      </c>
      <c r="AT417" s="28">
        <f>INT(RIGHT(AS417,1))</f>
        <v>5</v>
      </c>
      <c r="AU417">
        <f>SUMIF(AT:AT,AT417,AR:AR)</f>
        <v>0</v>
      </c>
      <c r="AV417">
        <f>COUNTIF(AT:AT,AT417)</f>
        <v>504</v>
      </c>
    </row>
    <row r="418" spans="1:48">
      <c r="A418" s="22">
        <v>0</v>
      </c>
      <c r="B418" s="28">
        <v>0.5</v>
      </c>
      <c r="C418" s="28">
        <f>INT(RIGHT(B418,1))</f>
        <v>5</v>
      </c>
      <c r="D418">
        <f>SUMIF(C:C,C418,A:A)</f>
        <v>0</v>
      </c>
      <c r="E418">
        <f>COUNTIF(C:C,C418)</f>
        <v>504</v>
      </c>
      <c r="N418" s="22">
        <v>0</v>
      </c>
      <c r="O418" s="28">
        <v>0.5</v>
      </c>
      <c r="P418" s="28">
        <f>INT(RIGHT(O418,1))</f>
        <v>5</v>
      </c>
      <c r="Q418">
        <f>SUMIF(P:P,P418,N:N)</f>
        <v>0</v>
      </c>
      <c r="R418">
        <f>COUNTIF(P:P,P418)</f>
        <v>444</v>
      </c>
      <c r="AR418" s="22">
        <v>0</v>
      </c>
      <c r="AS418" s="28">
        <v>0.5</v>
      </c>
      <c r="AT418" s="28">
        <f>INT(RIGHT(AS418,1))</f>
        <v>5</v>
      </c>
      <c r="AU418">
        <f>SUMIF(AT:AT,AT418,AR:AR)</f>
        <v>0</v>
      </c>
      <c r="AV418">
        <f>COUNTIF(AT:AT,AT418)</f>
        <v>504</v>
      </c>
    </row>
    <row r="419" spans="1:48">
      <c r="A419" s="22">
        <v>0</v>
      </c>
      <c r="B419" s="28">
        <v>0.5</v>
      </c>
      <c r="C419" s="28">
        <f>INT(RIGHT(B419,1))</f>
        <v>5</v>
      </c>
      <c r="D419">
        <f>SUMIF(C:C,C419,A:A)</f>
        <v>0</v>
      </c>
      <c r="E419">
        <f>COUNTIF(C:C,C419)</f>
        <v>504</v>
      </c>
      <c r="N419" s="22">
        <v>0</v>
      </c>
      <c r="O419" s="28">
        <v>0.5</v>
      </c>
      <c r="P419" s="28">
        <f>INT(RIGHT(O419,1))</f>
        <v>5</v>
      </c>
      <c r="Q419">
        <f>SUMIF(P:P,P419,N:N)</f>
        <v>0</v>
      </c>
      <c r="R419">
        <f>COUNTIF(P:P,P419)</f>
        <v>444</v>
      </c>
      <c r="AR419" s="28">
        <v>0</v>
      </c>
      <c r="AS419" s="28">
        <v>0.5</v>
      </c>
      <c r="AT419" s="28">
        <f>INT(RIGHT(AS419,1))</f>
        <v>5</v>
      </c>
      <c r="AU419">
        <f>SUMIF(AT:AT,AT419,AR:AR)</f>
        <v>0</v>
      </c>
      <c r="AV419">
        <f>COUNTIF(AT:AT,AT419)</f>
        <v>504</v>
      </c>
    </row>
    <row r="420" spans="1:48">
      <c r="A420" s="22">
        <v>0</v>
      </c>
      <c r="B420" s="28">
        <v>0.5</v>
      </c>
      <c r="C420" s="28">
        <f>INT(RIGHT(B420,1))</f>
        <v>5</v>
      </c>
      <c r="D420">
        <f>SUMIF(C:C,C420,A:A)</f>
        <v>0</v>
      </c>
      <c r="E420">
        <f>COUNTIF(C:C,C420)</f>
        <v>504</v>
      </c>
      <c r="N420" s="22">
        <v>0</v>
      </c>
      <c r="O420" s="28">
        <v>0.5</v>
      </c>
      <c r="P420" s="28">
        <f>INT(RIGHT(O420,1))</f>
        <v>5</v>
      </c>
      <c r="Q420">
        <f>SUMIF(P:P,P420,N:N)</f>
        <v>0</v>
      </c>
      <c r="R420">
        <f>COUNTIF(P:P,P420)</f>
        <v>444</v>
      </c>
      <c r="AR420" s="28">
        <v>0</v>
      </c>
      <c r="AS420" s="28">
        <v>0.5</v>
      </c>
      <c r="AT420" s="28">
        <f>INT(RIGHT(AS420,1))</f>
        <v>5</v>
      </c>
      <c r="AU420">
        <f>SUMIF(AT:AT,AT420,AR:AR)</f>
        <v>0</v>
      </c>
      <c r="AV420">
        <f>COUNTIF(AT:AT,AT420)</f>
        <v>504</v>
      </c>
    </row>
    <row r="421" spans="1:48">
      <c r="A421" s="22">
        <v>0</v>
      </c>
      <c r="B421" s="28">
        <v>0.5</v>
      </c>
      <c r="C421" s="28">
        <f>INT(RIGHT(B421,1))</f>
        <v>5</v>
      </c>
      <c r="D421">
        <f>SUMIF(C:C,C421,A:A)</f>
        <v>0</v>
      </c>
      <c r="E421">
        <f>COUNTIF(C:C,C421)</f>
        <v>504</v>
      </c>
      <c r="N421" s="22">
        <v>0</v>
      </c>
      <c r="O421" s="28">
        <v>0.5</v>
      </c>
      <c r="P421" s="28">
        <f>INT(RIGHT(O421,1))</f>
        <v>5</v>
      </c>
      <c r="Q421">
        <f>SUMIF(P:P,P421,N:N)</f>
        <v>0</v>
      </c>
      <c r="R421">
        <f>COUNTIF(P:P,P421)</f>
        <v>444</v>
      </c>
      <c r="AR421" s="28">
        <v>0</v>
      </c>
      <c r="AS421" s="28">
        <v>0.5</v>
      </c>
      <c r="AT421" s="28">
        <f>INT(RIGHT(AS421,1))</f>
        <v>5</v>
      </c>
      <c r="AU421">
        <f>SUMIF(AT:AT,AT421,AR:AR)</f>
        <v>0</v>
      </c>
      <c r="AV421">
        <f>COUNTIF(AT:AT,AT421)</f>
        <v>504</v>
      </c>
    </row>
    <row r="422" spans="1:48">
      <c r="A422" s="22">
        <v>0</v>
      </c>
      <c r="B422" s="28">
        <v>0.5</v>
      </c>
      <c r="C422" s="28">
        <f>INT(RIGHT(B422,1))</f>
        <v>5</v>
      </c>
      <c r="D422">
        <f>SUMIF(C:C,C422,A:A)</f>
        <v>0</v>
      </c>
      <c r="E422">
        <f>COUNTIF(C:C,C422)</f>
        <v>504</v>
      </c>
      <c r="N422" s="22">
        <v>0</v>
      </c>
      <c r="O422" s="28">
        <v>0.5</v>
      </c>
      <c r="P422" s="28">
        <f>INT(RIGHT(O422,1))</f>
        <v>5</v>
      </c>
      <c r="Q422">
        <f>SUMIF(P:P,P422,N:N)</f>
        <v>0</v>
      </c>
      <c r="R422">
        <f>COUNTIF(P:P,P422)</f>
        <v>444</v>
      </c>
      <c r="AR422" s="28">
        <v>0</v>
      </c>
      <c r="AS422" s="28">
        <v>0.5</v>
      </c>
      <c r="AT422" s="28">
        <f>INT(RIGHT(AS422,1))</f>
        <v>5</v>
      </c>
      <c r="AU422">
        <f>SUMIF(AT:AT,AT422,AR:AR)</f>
        <v>0</v>
      </c>
      <c r="AV422">
        <f>COUNTIF(AT:AT,AT422)</f>
        <v>504</v>
      </c>
    </row>
    <row r="423" spans="1:48">
      <c r="A423" s="22">
        <v>0</v>
      </c>
      <c r="B423" s="28">
        <v>0.5</v>
      </c>
      <c r="C423" s="28">
        <f>INT(RIGHT(B423,1))</f>
        <v>5</v>
      </c>
      <c r="D423">
        <f>SUMIF(C:C,C423,A:A)</f>
        <v>0</v>
      </c>
      <c r="E423">
        <f>COUNTIF(C:C,C423)</f>
        <v>504</v>
      </c>
      <c r="N423" s="22">
        <v>0</v>
      </c>
      <c r="O423" s="28">
        <v>0.5</v>
      </c>
      <c r="P423" s="28">
        <f>INT(RIGHT(O423,1))</f>
        <v>5</v>
      </c>
      <c r="Q423">
        <f>SUMIF(P:P,P423,N:N)</f>
        <v>0</v>
      </c>
      <c r="R423">
        <f>COUNTIF(P:P,P423)</f>
        <v>444</v>
      </c>
      <c r="AR423" s="28">
        <v>0</v>
      </c>
      <c r="AS423" s="28">
        <v>0.5</v>
      </c>
      <c r="AT423" s="28">
        <f>INT(RIGHT(AS423,1))</f>
        <v>5</v>
      </c>
      <c r="AU423">
        <f>SUMIF(AT:AT,AT423,AR:AR)</f>
        <v>0</v>
      </c>
      <c r="AV423">
        <f>COUNTIF(AT:AT,AT423)</f>
        <v>504</v>
      </c>
    </row>
    <row r="424" spans="1:48">
      <c r="A424" s="22">
        <v>0</v>
      </c>
      <c r="B424" s="28">
        <v>0.5</v>
      </c>
      <c r="C424" s="28">
        <f>INT(RIGHT(B424,1))</f>
        <v>5</v>
      </c>
      <c r="D424">
        <f>SUMIF(C:C,C424,A:A)</f>
        <v>0</v>
      </c>
      <c r="E424">
        <f>COUNTIF(C:C,C424)</f>
        <v>504</v>
      </c>
      <c r="N424" s="22">
        <v>0</v>
      </c>
      <c r="O424" s="28">
        <v>0.5</v>
      </c>
      <c r="P424" s="28">
        <f>INT(RIGHT(O424,1))</f>
        <v>5</v>
      </c>
      <c r="Q424">
        <f>SUMIF(P:P,P424,N:N)</f>
        <v>0</v>
      </c>
      <c r="R424">
        <f>COUNTIF(P:P,P424)</f>
        <v>444</v>
      </c>
      <c r="AR424" s="28">
        <v>0</v>
      </c>
      <c r="AS424" s="28">
        <v>0.5</v>
      </c>
      <c r="AT424" s="28">
        <f>INT(RIGHT(AS424,1))</f>
        <v>5</v>
      </c>
      <c r="AU424">
        <f>SUMIF(AT:AT,AT424,AR:AR)</f>
        <v>0</v>
      </c>
      <c r="AV424">
        <f>COUNTIF(AT:AT,AT424)</f>
        <v>504</v>
      </c>
    </row>
    <row r="425" spans="1:48">
      <c r="A425" s="22">
        <v>0</v>
      </c>
      <c r="B425" s="28">
        <v>0.5</v>
      </c>
      <c r="C425" s="28">
        <f>INT(RIGHT(B425,1))</f>
        <v>5</v>
      </c>
      <c r="D425">
        <f>SUMIF(C:C,C425,A:A)</f>
        <v>0</v>
      </c>
      <c r="E425">
        <f>COUNTIF(C:C,C425)</f>
        <v>504</v>
      </c>
      <c r="N425" s="22">
        <v>0</v>
      </c>
      <c r="O425" s="28">
        <v>0.5</v>
      </c>
      <c r="P425" s="28">
        <f>INT(RIGHT(O425,1))</f>
        <v>5</v>
      </c>
      <c r="Q425">
        <f>SUMIF(P:P,P425,N:N)</f>
        <v>0</v>
      </c>
      <c r="R425">
        <f>COUNTIF(P:P,P425)</f>
        <v>444</v>
      </c>
      <c r="AR425" s="22">
        <v>0</v>
      </c>
      <c r="AS425" s="28">
        <v>0.5</v>
      </c>
      <c r="AT425" s="28">
        <f>INT(RIGHT(AS425,1))</f>
        <v>5</v>
      </c>
      <c r="AU425">
        <f>SUMIF(AT:AT,AT425,AR:AR)</f>
        <v>0</v>
      </c>
      <c r="AV425">
        <f>COUNTIF(AT:AT,AT425)</f>
        <v>504</v>
      </c>
    </row>
    <row r="426" spans="1:48">
      <c r="A426" s="22">
        <v>0</v>
      </c>
      <c r="B426" s="28">
        <v>0.5</v>
      </c>
      <c r="C426" s="28">
        <f>INT(RIGHT(B426,1))</f>
        <v>5</v>
      </c>
      <c r="D426">
        <f>SUMIF(C:C,C426,A:A)</f>
        <v>0</v>
      </c>
      <c r="E426">
        <f>COUNTIF(C:C,C426)</f>
        <v>504</v>
      </c>
      <c r="N426" s="22">
        <v>0</v>
      </c>
      <c r="O426" s="28">
        <v>0.5</v>
      </c>
      <c r="P426" s="28">
        <f>INT(RIGHT(O426,1))</f>
        <v>5</v>
      </c>
      <c r="Q426">
        <f>SUMIF(P:P,P426,N:N)</f>
        <v>0</v>
      </c>
      <c r="R426">
        <f>COUNTIF(P:P,P426)</f>
        <v>444</v>
      </c>
      <c r="AR426" s="22">
        <v>0</v>
      </c>
      <c r="AS426" s="28">
        <v>0.5</v>
      </c>
      <c r="AT426" s="28">
        <f>INT(RIGHT(AS426,1))</f>
        <v>5</v>
      </c>
      <c r="AU426">
        <f>SUMIF(AT:AT,AT426,AR:AR)</f>
        <v>0</v>
      </c>
      <c r="AV426">
        <f>COUNTIF(AT:AT,AT426)</f>
        <v>504</v>
      </c>
    </row>
    <row r="427" spans="1:48">
      <c r="A427" s="22">
        <v>0</v>
      </c>
      <c r="B427" s="28">
        <v>0.5</v>
      </c>
      <c r="C427" s="28">
        <f>INT(RIGHT(B427,1))</f>
        <v>5</v>
      </c>
      <c r="D427">
        <f>SUMIF(C:C,C427,A:A)</f>
        <v>0</v>
      </c>
      <c r="E427">
        <f>COUNTIF(C:C,C427)</f>
        <v>504</v>
      </c>
      <c r="N427" s="22">
        <v>0</v>
      </c>
      <c r="O427" s="28">
        <v>0.5</v>
      </c>
      <c r="P427" s="28">
        <f>INT(RIGHT(O427,1))</f>
        <v>5</v>
      </c>
      <c r="Q427">
        <f>SUMIF(P:P,P427,N:N)</f>
        <v>0</v>
      </c>
      <c r="R427">
        <f>COUNTIF(P:P,P427)</f>
        <v>444</v>
      </c>
      <c r="AR427" s="22">
        <v>0</v>
      </c>
      <c r="AS427" s="28">
        <v>0.5</v>
      </c>
      <c r="AT427" s="28">
        <f>INT(RIGHT(AS427,1))</f>
        <v>5</v>
      </c>
      <c r="AU427">
        <f>SUMIF(AT:AT,AT427,AR:AR)</f>
        <v>0</v>
      </c>
      <c r="AV427">
        <f>COUNTIF(AT:AT,AT427)</f>
        <v>504</v>
      </c>
    </row>
    <row r="428" spans="1:48">
      <c r="A428" s="22">
        <v>0</v>
      </c>
      <c r="B428" s="28">
        <v>0.5</v>
      </c>
      <c r="C428" s="28">
        <f>INT(RIGHT(B428,1))</f>
        <v>5</v>
      </c>
      <c r="D428">
        <f>SUMIF(C:C,C428,A:A)</f>
        <v>0</v>
      </c>
      <c r="E428">
        <f>COUNTIF(C:C,C428)</f>
        <v>504</v>
      </c>
      <c r="N428" s="22">
        <v>0</v>
      </c>
      <c r="O428" s="28">
        <v>0.5</v>
      </c>
      <c r="P428" s="28">
        <f>INT(RIGHT(O428,1))</f>
        <v>5</v>
      </c>
      <c r="Q428">
        <f>SUMIF(P:P,P428,N:N)</f>
        <v>0</v>
      </c>
      <c r="R428">
        <f>COUNTIF(P:P,P428)</f>
        <v>444</v>
      </c>
      <c r="AR428" s="22">
        <v>0</v>
      </c>
      <c r="AS428" s="28">
        <v>0.5</v>
      </c>
      <c r="AT428" s="28">
        <f>INT(RIGHT(AS428,1))</f>
        <v>5</v>
      </c>
      <c r="AU428">
        <f>SUMIF(AT:AT,AT428,AR:AR)</f>
        <v>0</v>
      </c>
      <c r="AV428">
        <f>COUNTIF(AT:AT,AT428)</f>
        <v>504</v>
      </c>
    </row>
    <row r="429" spans="1:48">
      <c r="A429" s="22">
        <v>0</v>
      </c>
      <c r="B429" s="28">
        <v>0.5</v>
      </c>
      <c r="C429" s="28">
        <f>INT(RIGHT(B429,1))</f>
        <v>5</v>
      </c>
      <c r="D429">
        <f>SUMIF(C:C,C429,A:A)</f>
        <v>0</v>
      </c>
      <c r="E429">
        <f>COUNTIF(C:C,C429)</f>
        <v>504</v>
      </c>
      <c r="N429" s="22">
        <v>0</v>
      </c>
      <c r="O429" s="28">
        <v>0.5</v>
      </c>
      <c r="P429" s="28">
        <f>INT(RIGHT(O429,1))</f>
        <v>5</v>
      </c>
      <c r="Q429">
        <f>SUMIF(P:P,P429,N:N)</f>
        <v>0</v>
      </c>
      <c r="R429">
        <f>COUNTIF(P:P,P429)</f>
        <v>444</v>
      </c>
      <c r="AR429" s="22">
        <v>0</v>
      </c>
      <c r="AS429" s="28">
        <v>0.5</v>
      </c>
      <c r="AT429" s="28">
        <f>INT(RIGHT(AS429,1))</f>
        <v>5</v>
      </c>
      <c r="AU429">
        <f>SUMIF(AT:AT,AT429,AR:AR)</f>
        <v>0</v>
      </c>
      <c r="AV429">
        <f>COUNTIF(AT:AT,AT429)</f>
        <v>504</v>
      </c>
    </row>
    <row r="430" spans="1:48">
      <c r="A430" s="22">
        <v>0</v>
      </c>
      <c r="B430" s="28">
        <v>0.5</v>
      </c>
      <c r="C430" s="28">
        <f>INT(RIGHT(B430,1))</f>
        <v>5</v>
      </c>
      <c r="D430">
        <f>SUMIF(C:C,C430,A:A)</f>
        <v>0</v>
      </c>
      <c r="E430">
        <f>COUNTIF(C:C,C430)</f>
        <v>504</v>
      </c>
      <c r="N430" s="22">
        <v>0</v>
      </c>
      <c r="O430" s="28">
        <v>0.5</v>
      </c>
      <c r="P430" s="28">
        <f>INT(RIGHT(O430,1))</f>
        <v>5</v>
      </c>
      <c r="Q430">
        <f>SUMIF(P:P,P430,N:N)</f>
        <v>0</v>
      </c>
      <c r="R430">
        <f>COUNTIF(P:P,P430)</f>
        <v>444</v>
      </c>
      <c r="AR430" s="22">
        <v>0</v>
      </c>
      <c r="AS430" s="28">
        <v>0.5</v>
      </c>
      <c r="AT430" s="28">
        <f>INT(RIGHT(AS430,1))</f>
        <v>5</v>
      </c>
      <c r="AU430">
        <f>SUMIF(AT:AT,AT430,AR:AR)</f>
        <v>0</v>
      </c>
      <c r="AV430">
        <f>COUNTIF(AT:AT,AT430)</f>
        <v>504</v>
      </c>
    </row>
    <row r="431" spans="1:48">
      <c r="A431" s="22">
        <v>0</v>
      </c>
      <c r="B431" s="28">
        <v>0.5</v>
      </c>
      <c r="C431" s="28">
        <f>INT(RIGHT(B431,1))</f>
        <v>5</v>
      </c>
      <c r="D431">
        <f>SUMIF(C:C,C431,A:A)</f>
        <v>0</v>
      </c>
      <c r="E431">
        <f>COUNTIF(C:C,C431)</f>
        <v>504</v>
      </c>
      <c r="N431" s="22">
        <v>0</v>
      </c>
      <c r="O431" s="28">
        <v>0.5</v>
      </c>
      <c r="P431" s="28">
        <f>INT(RIGHT(O431,1))</f>
        <v>5</v>
      </c>
      <c r="Q431">
        <f>SUMIF(P:P,P431,N:N)</f>
        <v>0</v>
      </c>
      <c r="R431">
        <f>COUNTIF(P:P,P431)</f>
        <v>444</v>
      </c>
      <c r="AR431" s="22">
        <v>0</v>
      </c>
      <c r="AS431" s="28">
        <v>0.5</v>
      </c>
      <c r="AT431" s="28">
        <f>INT(RIGHT(AS431,1))</f>
        <v>5</v>
      </c>
      <c r="AU431">
        <f>SUMIF(AT:AT,AT431,AR:AR)</f>
        <v>0</v>
      </c>
      <c r="AV431">
        <f>COUNTIF(AT:AT,AT431)</f>
        <v>504</v>
      </c>
    </row>
    <row r="432" spans="1:48">
      <c r="A432" s="22">
        <v>0</v>
      </c>
      <c r="B432" s="28">
        <v>0.5</v>
      </c>
      <c r="C432" s="28">
        <f>INT(RIGHT(B432,1))</f>
        <v>5</v>
      </c>
      <c r="D432">
        <f>SUMIF(C:C,C432,A:A)</f>
        <v>0</v>
      </c>
      <c r="E432">
        <f>COUNTIF(C:C,C432)</f>
        <v>504</v>
      </c>
      <c r="N432" s="22">
        <v>0</v>
      </c>
      <c r="O432" s="28">
        <v>0.5</v>
      </c>
      <c r="P432" s="28">
        <f>INT(RIGHT(O432,1))</f>
        <v>5</v>
      </c>
      <c r="Q432">
        <f>SUMIF(P:P,P432,N:N)</f>
        <v>0</v>
      </c>
      <c r="R432">
        <f>COUNTIF(P:P,P432)</f>
        <v>444</v>
      </c>
      <c r="AR432" s="22">
        <v>0</v>
      </c>
      <c r="AS432" s="28">
        <v>0.5</v>
      </c>
      <c r="AT432" s="28">
        <f>INT(RIGHT(AS432,1))</f>
        <v>5</v>
      </c>
      <c r="AU432">
        <f>SUMIF(AT:AT,AT432,AR:AR)</f>
        <v>0</v>
      </c>
      <c r="AV432">
        <f>COUNTIF(AT:AT,AT432)</f>
        <v>504</v>
      </c>
    </row>
    <row r="433" spans="1:48">
      <c r="A433" s="22">
        <v>0</v>
      </c>
      <c r="B433" s="28">
        <v>0.5</v>
      </c>
      <c r="C433" s="28">
        <f>INT(RIGHT(B433,1))</f>
        <v>5</v>
      </c>
      <c r="D433">
        <f>SUMIF(C:C,C433,A:A)</f>
        <v>0</v>
      </c>
      <c r="E433">
        <f>COUNTIF(C:C,C433)</f>
        <v>504</v>
      </c>
      <c r="N433" s="22">
        <v>0</v>
      </c>
      <c r="O433" s="28">
        <v>0.5</v>
      </c>
      <c r="P433" s="28">
        <f>INT(RIGHT(O433,1))</f>
        <v>5</v>
      </c>
      <c r="Q433">
        <f>SUMIF(P:P,P433,N:N)</f>
        <v>0</v>
      </c>
      <c r="R433">
        <f>COUNTIF(P:P,P433)</f>
        <v>444</v>
      </c>
      <c r="AR433" s="28">
        <v>0</v>
      </c>
      <c r="AS433" s="28">
        <v>0.5</v>
      </c>
      <c r="AT433" s="28">
        <f>INT(RIGHT(AS433,1))</f>
        <v>5</v>
      </c>
      <c r="AU433">
        <f>SUMIF(AT:AT,AT433,AR:AR)</f>
        <v>0</v>
      </c>
      <c r="AV433">
        <f>COUNTIF(AT:AT,AT433)</f>
        <v>504</v>
      </c>
    </row>
    <row r="434" spans="1:48">
      <c r="A434" s="22">
        <v>0</v>
      </c>
      <c r="B434" s="28">
        <v>0.5</v>
      </c>
      <c r="C434" s="28">
        <f>INT(RIGHT(B434,1))</f>
        <v>5</v>
      </c>
      <c r="D434">
        <f>SUMIF(C:C,C434,A:A)</f>
        <v>0</v>
      </c>
      <c r="E434">
        <f>COUNTIF(C:C,C434)</f>
        <v>504</v>
      </c>
      <c r="N434" s="22">
        <v>0</v>
      </c>
      <c r="O434" s="28">
        <v>0.5</v>
      </c>
      <c r="P434" s="28">
        <f>INT(RIGHT(O434,1))</f>
        <v>5</v>
      </c>
      <c r="Q434">
        <f>SUMIF(P:P,P434,N:N)</f>
        <v>0</v>
      </c>
      <c r="R434">
        <f>COUNTIF(P:P,P434)</f>
        <v>444</v>
      </c>
      <c r="AR434" s="22">
        <v>0</v>
      </c>
      <c r="AS434" s="28">
        <v>0.5</v>
      </c>
      <c r="AT434" s="28">
        <f>INT(RIGHT(AS434,1))</f>
        <v>5</v>
      </c>
      <c r="AU434">
        <f>SUMIF(AT:AT,AT434,AR:AR)</f>
        <v>0</v>
      </c>
      <c r="AV434">
        <f>COUNTIF(AT:AT,AT434)</f>
        <v>504</v>
      </c>
    </row>
    <row r="435" spans="1:48">
      <c r="A435" s="22">
        <v>0</v>
      </c>
      <c r="B435" s="28">
        <v>0.5</v>
      </c>
      <c r="C435" s="28">
        <f>INT(RIGHT(B435,1))</f>
        <v>5</v>
      </c>
      <c r="D435">
        <f>SUMIF(C:C,C435,A:A)</f>
        <v>0</v>
      </c>
      <c r="E435">
        <f>COUNTIF(C:C,C435)</f>
        <v>504</v>
      </c>
      <c r="N435" s="22">
        <v>0</v>
      </c>
      <c r="O435" s="28">
        <v>0.5</v>
      </c>
      <c r="P435" s="28">
        <f>INT(RIGHT(O435,1))</f>
        <v>5</v>
      </c>
      <c r="Q435">
        <f>SUMIF(P:P,P435,N:N)</f>
        <v>0</v>
      </c>
      <c r="R435">
        <f>COUNTIF(P:P,P435)</f>
        <v>444</v>
      </c>
      <c r="AR435" s="22">
        <v>0</v>
      </c>
      <c r="AS435" s="28">
        <v>0.5</v>
      </c>
      <c r="AT435" s="28">
        <f>INT(RIGHT(AS435,1))</f>
        <v>5</v>
      </c>
      <c r="AU435">
        <f>SUMIF(AT:AT,AT435,AR:AR)</f>
        <v>0</v>
      </c>
      <c r="AV435">
        <f>COUNTIF(AT:AT,AT435)</f>
        <v>504</v>
      </c>
    </row>
    <row r="436" spans="1:48">
      <c r="A436" s="22">
        <v>0</v>
      </c>
      <c r="B436" s="28">
        <v>0.5</v>
      </c>
      <c r="C436" s="28">
        <f>INT(RIGHT(B436,1))</f>
        <v>5</v>
      </c>
      <c r="D436">
        <f>SUMIF(C:C,C436,A:A)</f>
        <v>0</v>
      </c>
      <c r="E436">
        <f>COUNTIF(C:C,C436)</f>
        <v>504</v>
      </c>
      <c r="N436" s="22">
        <v>0</v>
      </c>
      <c r="O436" s="28">
        <v>0.5</v>
      </c>
      <c r="P436" s="28">
        <f>INT(RIGHT(O436,1))</f>
        <v>5</v>
      </c>
      <c r="Q436">
        <f>SUMIF(P:P,P436,N:N)</f>
        <v>0</v>
      </c>
      <c r="R436">
        <f>COUNTIF(P:P,P436)</f>
        <v>444</v>
      </c>
      <c r="AR436" s="22">
        <v>0</v>
      </c>
      <c r="AS436" s="28">
        <v>0.5</v>
      </c>
      <c r="AT436" s="28">
        <f>INT(RIGHT(AS436,1))</f>
        <v>5</v>
      </c>
      <c r="AU436">
        <f>SUMIF(AT:AT,AT436,AR:AR)</f>
        <v>0</v>
      </c>
      <c r="AV436">
        <f>COUNTIF(AT:AT,AT436)</f>
        <v>504</v>
      </c>
    </row>
    <row r="437" spans="1:48">
      <c r="A437" s="22">
        <v>0</v>
      </c>
      <c r="B437" s="28">
        <v>0.5</v>
      </c>
      <c r="C437" s="28">
        <f>INT(RIGHT(B437,1))</f>
        <v>5</v>
      </c>
      <c r="D437">
        <f>SUMIF(C:C,C437,A:A)</f>
        <v>0</v>
      </c>
      <c r="E437">
        <f>COUNTIF(C:C,C437)</f>
        <v>504</v>
      </c>
      <c r="N437" s="22">
        <v>0</v>
      </c>
      <c r="O437" s="28">
        <v>0.5</v>
      </c>
      <c r="P437" s="28">
        <f>INT(RIGHT(O437,1))</f>
        <v>5</v>
      </c>
      <c r="Q437">
        <f>SUMIF(P:P,P437,N:N)</f>
        <v>0</v>
      </c>
      <c r="R437">
        <f>COUNTIF(P:P,P437)</f>
        <v>444</v>
      </c>
      <c r="AR437" s="22">
        <v>0</v>
      </c>
      <c r="AS437" s="28">
        <v>0.5</v>
      </c>
      <c r="AT437" s="28">
        <f>INT(RIGHT(AS437,1))</f>
        <v>5</v>
      </c>
      <c r="AU437">
        <f>SUMIF(AT:AT,AT437,AR:AR)</f>
        <v>0</v>
      </c>
      <c r="AV437">
        <f>COUNTIF(AT:AT,AT437)</f>
        <v>504</v>
      </c>
    </row>
    <row r="438" spans="1:48">
      <c r="A438" s="22">
        <v>0</v>
      </c>
      <c r="B438" s="28">
        <v>0.5</v>
      </c>
      <c r="C438" s="28">
        <f>INT(RIGHT(B438,1))</f>
        <v>5</v>
      </c>
      <c r="D438">
        <f>SUMIF(C:C,C438,A:A)</f>
        <v>0</v>
      </c>
      <c r="E438">
        <f>COUNTIF(C:C,C438)</f>
        <v>504</v>
      </c>
      <c r="N438" s="22">
        <v>0</v>
      </c>
      <c r="O438" s="28">
        <v>0.5</v>
      </c>
      <c r="P438" s="28">
        <f>INT(RIGHT(O438,1))</f>
        <v>5</v>
      </c>
      <c r="Q438">
        <f>SUMIF(P:P,P438,N:N)</f>
        <v>0</v>
      </c>
      <c r="R438">
        <f>COUNTIF(P:P,P438)</f>
        <v>444</v>
      </c>
      <c r="AR438" s="22">
        <v>0</v>
      </c>
      <c r="AS438" s="28">
        <v>0.5</v>
      </c>
      <c r="AT438" s="28">
        <f>INT(RIGHT(AS438,1))</f>
        <v>5</v>
      </c>
      <c r="AU438">
        <f>SUMIF(AT:AT,AT438,AR:AR)</f>
        <v>0</v>
      </c>
      <c r="AV438">
        <f>COUNTIF(AT:AT,AT438)</f>
        <v>504</v>
      </c>
    </row>
    <row r="439" spans="1:48">
      <c r="A439" s="22">
        <v>0</v>
      </c>
      <c r="B439" s="28">
        <v>0.5</v>
      </c>
      <c r="C439" s="28">
        <f>INT(RIGHT(B439,1))</f>
        <v>5</v>
      </c>
      <c r="D439">
        <f>SUMIF(C:C,C439,A:A)</f>
        <v>0</v>
      </c>
      <c r="E439">
        <f>COUNTIF(C:C,C439)</f>
        <v>504</v>
      </c>
      <c r="N439" s="22">
        <v>0</v>
      </c>
      <c r="O439" s="28">
        <v>0.5</v>
      </c>
      <c r="P439" s="28">
        <f>INT(RIGHT(O439,1))</f>
        <v>5</v>
      </c>
      <c r="Q439">
        <f>SUMIF(P:P,P439,N:N)</f>
        <v>0</v>
      </c>
      <c r="R439">
        <f>COUNTIF(P:P,P439)</f>
        <v>444</v>
      </c>
      <c r="AR439" s="22">
        <v>0</v>
      </c>
      <c r="AS439" s="28">
        <v>0.5</v>
      </c>
      <c r="AT439" s="28">
        <f>INT(RIGHT(AS439,1))</f>
        <v>5</v>
      </c>
      <c r="AU439">
        <f>SUMIF(AT:AT,AT439,AR:AR)</f>
        <v>0</v>
      </c>
      <c r="AV439">
        <f>COUNTIF(AT:AT,AT439)</f>
        <v>504</v>
      </c>
    </row>
    <row r="440" spans="1:48">
      <c r="A440" s="22">
        <v>0</v>
      </c>
      <c r="B440" s="28">
        <v>0.5</v>
      </c>
      <c r="C440" s="28">
        <f>INT(RIGHT(B440,1))</f>
        <v>5</v>
      </c>
      <c r="D440">
        <f>SUMIF(C:C,C440,A:A)</f>
        <v>0</v>
      </c>
      <c r="E440">
        <f>COUNTIF(C:C,C440)</f>
        <v>504</v>
      </c>
      <c r="N440" s="22">
        <v>0</v>
      </c>
      <c r="O440" s="28">
        <v>0.5</v>
      </c>
      <c r="P440" s="28">
        <f>INT(RIGHT(O440,1))</f>
        <v>5</v>
      </c>
      <c r="Q440">
        <f>SUMIF(P:P,P440,N:N)</f>
        <v>0</v>
      </c>
      <c r="R440">
        <f>COUNTIF(P:P,P440)</f>
        <v>444</v>
      </c>
      <c r="AR440" s="22">
        <v>0</v>
      </c>
      <c r="AS440" s="28">
        <v>0.5</v>
      </c>
      <c r="AT440" s="28">
        <f>INT(RIGHT(AS440,1))</f>
        <v>5</v>
      </c>
      <c r="AU440">
        <f>SUMIF(AT:AT,AT440,AR:AR)</f>
        <v>0</v>
      </c>
      <c r="AV440">
        <f>COUNTIF(AT:AT,AT440)</f>
        <v>504</v>
      </c>
    </row>
    <row r="441" spans="1:48">
      <c r="A441" s="22">
        <v>0</v>
      </c>
      <c r="B441" s="28">
        <v>0.5</v>
      </c>
      <c r="C441" s="28">
        <f>INT(RIGHT(B441,1))</f>
        <v>5</v>
      </c>
      <c r="D441">
        <f>SUMIF(C:C,C441,A:A)</f>
        <v>0</v>
      </c>
      <c r="E441">
        <f>COUNTIF(C:C,C441)</f>
        <v>504</v>
      </c>
      <c r="N441" s="22">
        <v>0</v>
      </c>
      <c r="O441" s="28">
        <v>0.5</v>
      </c>
      <c r="P441" s="28">
        <f>INT(RIGHT(O441,1))</f>
        <v>5</v>
      </c>
      <c r="Q441">
        <f>SUMIF(P:P,P441,N:N)</f>
        <v>0</v>
      </c>
      <c r="R441">
        <f>COUNTIF(P:P,P441)</f>
        <v>444</v>
      </c>
      <c r="AR441" s="22">
        <v>0</v>
      </c>
      <c r="AS441" s="28">
        <v>0.5</v>
      </c>
      <c r="AT441" s="28">
        <f>INT(RIGHT(AS441,1))</f>
        <v>5</v>
      </c>
      <c r="AU441">
        <f>SUMIF(AT:AT,AT441,AR:AR)</f>
        <v>0</v>
      </c>
      <c r="AV441">
        <f>COUNTIF(AT:AT,AT441)</f>
        <v>504</v>
      </c>
    </row>
    <row r="442" spans="1:48">
      <c r="A442" s="22">
        <v>0</v>
      </c>
      <c r="B442" s="28">
        <v>0.5</v>
      </c>
      <c r="C442" s="28">
        <f>INT(RIGHT(B442,1))</f>
        <v>5</v>
      </c>
      <c r="D442">
        <f>SUMIF(C:C,C442,A:A)</f>
        <v>0</v>
      </c>
      <c r="E442">
        <f>COUNTIF(C:C,C442)</f>
        <v>504</v>
      </c>
      <c r="N442" s="22">
        <v>0</v>
      </c>
      <c r="O442" s="28">
        <v>0.5</v>
      </c>
      <c r="P442" s="28">
        <f>INT(RIGHT(O442,1))</f>
        <v>5</v>
      </c>
      <c r="Q442">
        <f>SUMIF(P:P,P442,N:N)</f>
        <v>0</v>
      </c>
      <c r="R442">
        <f>COUNTIF(P:P,P442)</f>
        <v>444</v>
      </c>
      <c r="AR442" s="22">
        <v>0</v>
      </c>
      <c r="AS442" s="28">
        <v>0.5</v>
      </c>
      <c r="AT442" s="28">
        <f>INT(RIGHT(AS442,1))</f>
        <v>5</v>
      </c>
      <c r="AU442">
        <f>SUMIF(AT:AT,AT442,AR:AR)</f>
        <v>0</v>
      </c>
      <c r="AV442">
        <f>COUNTIF(AT:AT,AT442)</f>
        <v>504</v>
      </c>
    </row>
    <row r="443" spans="1:48">
      <c r="A443" s="22">
        <v>0</v>
      </c>
      <c r="B443" s="28">
        <v>0.5</v>
      </c>
      <c r="C443" s="28">
        <f>INT(RIGHT(B443,1))</f>
        <v>5</v>
      </c>
      <c r="D443">
        <f>SUMIF(C:C,C443,A:A)</f>
        <v>0</v>
      </c>
      <c r="E443">
        <f>COUNTIF(C:C,C443)</f>
        <v>504</v>
      </c>
      <c r="N443" s="22">
        <v>0</v>
      </c>
      <c r="O443" s="28">
        <v>0.5</v>
      </c>
      <c r="P443" s="28">
        <f>INT(RIGHT(O443,1))</f>
        <v>5</v>
      </c>
      <c r="Q443">
        <f>SUMIF(P:P,P443,N:N)</f>
        <v>0</v>
      </c>
      <c r="R443">
        <f>COUNTIF(P:P,P443)</f>
        <v>444</v>
      </c>
      <c r="AR443" s="22">
        <v>0</v>
      </c>
      <c r="AS443" s="28">
        <v>0.5</v>
      </c>
      <c r="AT443" s="28">
        <f>INT(RIGHT(AS443,1))</f>
        <v>5</v>
      </c>
      <c r="AU443">
        <f>SUMIF(AT:AT,AT443,AR:AR)</f>
        <v>0</v>
      </c>
      <c r="AV443">
        <f>COUNTIF(AT:AT,AT443)</f>
        <v>504</v>
      </c>
    </row>
    <row r="444" spans="1:48">
      <c r="A444" s="22">
        <v>0</v>
      </c>
      <c r="B444" s="28">
        <v>0.5</v>
      </c>
      <c r="C444" s="28">
        <f>INT(RIGHT(B444,1))</f>
        <v>5</v>
      </c>
      <c r="D444">
        <f>SUMIF(C:C,C444,A:A)</f>
        <v>0</v>
      </c>
      <c r="E444">
        <f>COUNTIF(C:C,C444)</f>
        <v>504</v>
      </c>
      <c r="N444" s="22">
        <v>0</v>
      </c>
      <c r="O444" s="28">
        <v>0.5</v>
      </c>
      <c r="P444" s="28">
        <f>INT(RIGHT(O444,1))</f>
        <v>5</v>
      </c>
      <c r="Q444">
        <f>SUMIF(P:P,P444,N:N)</f>
        <v>0</v>
      </c>
      <c r="R444">
        <f>COUNTIF(P:P,P444)</f>
        <v>444</v>
      </c>
      <c r="AR444" s="22">
        <v>0</v>
      </c>
      <c r="AS444" s="28">
        <v>0.5</v>
      </c>
      <c r="AT444" s="28">
        <f>INT(RIGHT(AS444,1))</f>
        <v>5</v>
      </c>
      <c r="AU444">
        <f>SUMIF(AT:AT,AT444,AR:AR)</f>
        <v>0</v>
      </c>
      <c r="AV444">
        <f>COUNTIF(AT:AT,AT444)</f>
        <v>504</v>
      </c>
    </row>
    <row r="445" spans="1:48">
      <c r="A445" s="22">
        <v>0</v>
      </c>
      <c r="B445" s="28">
        <v>0.5</v>
      </c>
      <c r="C445" s="28">
        <f>INT(RIGHT(B445,1))</f>
        <v>5</v>
      </c>
      <c r="D445">
        <f>SUMIF(C:C,C445,A:A)</f>
        <v>0</v>
      </c>
      <c r="E445">
        <f>COUNTIF(C:C,C445)</f>
        <v>504</v>
      </c>
      <c r="N445" s="40">
        <v>1</v>
      </c>
      <c r="O445" s="44">
        <v>16.399999999999999</v>
      </c>
      <c r="P445" s="28">
        <f>INT(RIGHT(O445,1))</f>
        <v>4</v>
      </c>
      <c r="Q445">
        <f>SUMIF(P:P,P445,N:N)</f>
        <v>227</v>
      </c>
      <c r="R445">
        <f>COUNTIF(P:P,P445)</f>
        <v>184</v>
      </c>
      <c r="AR445" s="22">
        <v>0</v>
      </c>
      <c r="AS445" s="28">
        <v>0.5</v>
      </c>
      <c r="AT445" s="28">
        <f>INT(RIGHT(AS445,1))</f>
        <v>5</v>
      </c>
      <c r="AU445">
        <f>SUMIF(AT:AT,AT445,AR:AR)</f>
        <v>0</v>
      </c>
      <c r="AV445">
        <f>COUNTIF(AT:AT,AT445)</f>
        <v>504</v>
      </c>
    </row>
    <row r="446" spans="1:48">
      <c r="A446" s="22">
        <v>0</v>
      </c>
      <c r="B446" s="28">
        <v>0.5</v>
      </c>
      <c r="C446" s="28">
        <f>INT(RIGHT(B446,1))</f>
        <v>5</v>
      </c>
      <c r="D446">
        <f>SUMIF(C:C,C446,A:A)</f>
        <v>0</v>
      </c>
      <c r="E446">
        <f>COUNTIF(C:C,C446)</f>
        <v>504</v>
      </c>
      <c r="N446" s="40">
        <v>1</v>
      </c>
      <c r="O446" s="43">
        <v>22.4</v>
      </c>
      <c r="P446" s="28">
        <f>INT(RIGHT(O446,1))</f>
        <v>4</v>
      </c>
      <c r="Q446">
        <f>SUMIF(P:P,P446,N:N)</f>
        <v>227</v>
      </c>
      <c r="R446">
        <f>COUNTIF(P:P,P446)</f>
        <v>184</v>
      </c>
      <c r="AR446" s="22">
        <v>0</v>
      </c>
      <c r="AS446" s="28">
        <v>0.5</v>
      </c>
      <c r="AT446" s="28">
        <f>INT(RIGHT(AS446,1))</f>
        <v>5</v>
      </c>
      <c r="AU446">
        <f>SUMIF(AT:AT,AT446,AR:AR)</f>
        <v>0</v>
      </c>
      <c r="AV446">
        <f>COUNTIF(AT:AT,AT446)</f>
        <v>504</v>
      </c>
    </row>
    <row r="447" spans="1:48">
      <c r="A447" s="22">
        <v>0</v>
      </c>
      <c r="B447" s="28">
        <v>0.5</v>
      </c>
      <c r="C447" s="28">
        <f>INT(RIGHT(B447,1))</f>
        <v>5</v>
      </c>
      <c r="D447">
        <f>SUMIF(C:C,C447,A:A)</f>
        <v>0</v>
      </c>
      <c r="E447">
        <f>COUNTIF(C:C,C447)</f>
        <v>504</v>
      </c>
      <c r="N447" s="40">
        <v>1</v>
      </c>
      <c r="O447" s="43">
        <v>17.399999999999999</v>
      </c>
      <c r="P447" s="28">
        <f>INT(RIGHT(O447,1))</f>
        <v>4</v>
      </c>
      <c r="Q447">
        <f>SUMIF(P:P,P447,N:N)</f>
        <v>227</v>
      </c>
      <c r="R447">
        <f>COUNTIF(P:P,P447)</f>
        <v>184</v>
      </c>
      <c r="AR447" s="22">
        <v>0</v>
      </c>
      <c r="AS447" s="28">
        <v>0.5</v>
      </c>
      <c r="AT447" s="28">
        <f>INT(RIGHT(AS447,1))</f>
        <v>5</v>
      </c>
      <c r="AU447">
        <f>SUMIF(AT:AT,AT447,AR:AR)</f>
        <v>0</v>
      </c>
      <c r="AV447">
        <f>COUNTIF(AT:AT,AT447)</f>
        <v>504</v>
      </c>
    </row>
    <row r="448" spans="1:48">
      <c r="A448" s="22">
        <v>0</v>
      </c>
      <c r="B448" s="28">
        <v>0.5</v>
      </c>
      <c r="C448" s="28">
        <f>INT(RIGHT(B448,1))</f>
        <v>5</v>
      </c>
      <c r="D448">
        <f>SUMIF(C:C,C448,A:A)</f>
        <v>0</v>
      </c>
      <c r="E448">
        <f>COUNTIF(C:C,C448)</f>
        <v>504</v>
      </c>
      <c r="N448" s="40">
        <v>1</v>
      </c>
      <c r="O448" s="43">
        <v>15.4</v>
      </c>
      <c r="P448" s="28">
        <f>INT(RIGHT(O448,1))</f>
        <v>4</v>
      </c>
      <c r="Q448">
        <f>SUMIF(P:P,P448,N:N)</f>
        <v>227</v>
      </c>
      <c r="R448">
        <f>COUNTIF(P:P,P448)</f>
        <v>184</v>
      </c>
      <c r="AR448" s="22">
        <v>0</v>
      </c>
      <c r="AS448" s="28">
        <v>0.5</v>
      </c>
      <c r="AT448" s="28">
        <f>INT(RIGHT(AS448,1))</f>
        <v>5</v>
      </c>
      <c r="AU448">
        <f>SUMIF(AT:AT,AT448,AR:AR)</f>
        <v>0</v>
      </c>
      <c r="AV448">
        <f>COUNTIF(AT:AT,AT448)</f>
        <v>504</v>
      </c>
    </row>
    <row r="449" spans="1:48">
      <c r="A449" s="22">
        <v>0</v>
      </c>
      <c r="B449" s="28">
        <v>0.5</v>
      </c>
      <c r="C449" s="28">
        <f>INT(RIGHT(B449,1))</f>
        <v>5</v>
      </c>
      <c r="D449">
        <f>SUMIF(C:C,C449,A:A)</f>
        <v>0</v>
      </c>
      <c r="E449">
        <f>COUNTIF(C:C,C449)</f>
        <v>504</v>
      </c>
      <c r="N449" s="40">
        <v>1</v>
      </c>
      <c r="O449" s="43">
        <v>26.4</v>
      </c>
      <c r="P449" s="28">
        <f>INT(RIGHT(O449,1))</f>
        <v>4</v>
      </c>
      <c r="Q449">
        <f>SUMIF(P:P,P449,N:N)</f>
        <v>227</v>
      </c>
      <c r="R449">
        <f>COUNTIF(P:P,P449)</f>
        <v>184</v>
      </c>
      <c r="AR449" s="22">
        <v>0</v>
      </c>
      <c r="AS449" s="28">
        <v>0.5</v>
      </c>
      <c r="AT449" s="28">
        <f>INT(RIGHT(AS449,1))</f>
        <v>5</v>
      </c>
      <c r="AU449">
        <f>SUMIF(AT:AT,AT449,AR:AR)</f>
        <v>0</v>
      </c>
      <c r="AV449">
        <f>COUNTIF(AT:AT,AT449)</f>
        <v>504</v>
      </c>
    </row>
    <row r="450" spans="1:48">
      <c r="A450" s="22">
        <v>0</v>
      </c>
      <c r="B450" s="28">
        <v>0.5</v>
      </c>
      <c r="C450" s="28">
        <f>INT(RIGHT(B450,1))</f>
        <v>5</v>
      </c>
      <c r="D450">
        <f>SUMIF(C:C,C450,A:A)</f>
        <v>0</v>
      </c>
      <c r="E450">
        <f>COUNTIF(C:C,C450)</f>
        <v>504</v>
      </c>
      <c r="N450" s="40">
        <v>1</v>
      </c>
      <c r="O450" s="43">
        <v>18.399999999999999</v>
      </c>
      <c r="P450" s="28">
        <f>INT(RIGHT(O450,1))</f>
        <v>4</v>
      </c>
      <c r="Q450">
        <f>SUMIF(P:P,P450,N:N)</f>
        <v>227</v>
      </c>
      <c r="R450">
        <f>COUNTIF(P:P,P450)</f>
        <v>184</v>
      </c>
      <c r="AR450" s="22">
        <v>0</v>
      </c>
      <c r="AS450" s="28">
        <v>0.5</v>
      </c>
      <c r="AT450" s="28">
        <f>INT(RIGHT(AS450,1))</f>
        <v>5</v>
      </c>
      <c r="AU450">
        <f>SUMIF(AT:AT,AT450,AR:AR)</f>
        <v>0</v>
      </c>
      <c r="AV450">
        <f>COUNTIF(AT:AT,AT450)</f>
        <v>504</v>
      </c>
    </row>
    <row r="451" spans="1:48">
      <c r="A451" s="22">
        <v>0</v>
      </c>
      <c r="B451" s="28">
        <v>0.5</v>
      </c>
      <c r="C451" s="28">
        <f>INT(RIGHT(B451,1))</f>
        <v>5</v>
      </c>
      <c r="D451">
        <f>SUMIF(C:C,C451,A:A)</f>
        <v>0</v>
      </c>
      <c r="E451">
        <f>COUNTIF(C:C,C451)</f>
        <v>504</v>
      </c>
      <c r="N451" s="40">
        <v>1</v>
      </c>
      <c r="O451" s="43">
        <v>19.399999999999999</v>
      </c>
      <c r="P451" s="28">
        <f>INT(RIGHT(O451,1))</f>
        <v>4</v>
      </c>
      <c r="Q451">
        <f>SUMIF(P:P,P451,N:N)</f>
        <v>227</v>
      </c>
      <c r="R451">
        <f>COUNTIF(P:P,P451)</f>
        <v>184</v>
      </c>
      <c r="AR451" s="22">
        <v>0</v>
      </c>
      <c r="AS451" s="28">
        <v>0.5</v>
      </c>
      <c r="AT451" s="28">
        <f>INT(RIGHT(AS451,1))</f>
        <v>5</v>
      </c>
      <c r="AU451">
        <f>SUMIF(AT:AT,AT451,AR:AR)</f>
        <v>0</v>
      </c>
      <c r="AV451">
        <f>COUNTIF(AT:AT,AT451)</f>
        <v>504</v>
      </c>
    </row>
    <row r="452" spans="1:48">
      <c r="A452" s="22">
        <v>0</v>
      </c>
      <c r="B452" s="28">
        <v>0.5</v>
      </c>
      <c r="C452" s="28">
        <f>INT(RIGHT(B452,1))</f>
        <v>5</v>
      </c>
      <c r="D452">
        <f>SUMIF(C:C,C452,A:A)</f>
        <v>0</v>
      </c>
      <c r="E452">
        <f>COUNTIF(C:C,C452)</f>
        <v>504</v>
      </c>
      <c r="N452" s="40">
        <v>1</v>
      </c>
      <c r="O452" s="43">
        <v>11.4</v>
      </c>
      <c r="P452" s="28">
        <f>INT(RIGHT(O452,1))</f>
        <v>4</v>
      </c>
      <c r="Q452">
        <f>SUMIF(P:P,P452,N:N)</f>
        <v>227</v>
      </c>
      <c r="R452">
        <f>COUNTIF(P:P,P452)</f>
        <v>184</v>
      </c>
      <c r="AR452" s="22">
        <v>0</v>
      </c>
      <c r="AS452" s="28">
        <v>0.5</v>
      </c>
      <c r="AT452" s="28">
        <f>INT(RIGHT(AS452,1))</f>
        <v>5</v>
      </c>
      <c r="AU452">
        <f>SUMIF(AT:AT,AT452,AR:AR)</f>
        <v>0</v>
      </c>
      <c r="AV452">
        <f>COUNTIF(AT:AT,AT452)</f>
        <v>504</v>
      </c>
    </row>
    <row r="453" spans="1:48">
      <c r="A453" s="22">
        <v>0</v>
      </c>
      <c r="B453" s="28">
        <v>0.5</v>
      </c>
      <c r="C453" s="28">
        <f>INT(RIGHT(B453,1))</f>
        <v>5</v>
      </c>
      <c r="D453">
        <f>SUMIF(C:C,C453,A:A)</f>
        <v>0</v>
      </c>
      <c r="E453">
        <f>COUNTIF(C:C,C453)</f>
        <v>504</v>
      </c>
      <c r="N453" s="40">
        <v>1</v>
      </c>
      <c r="O453" s="43">
        <v>29.4</v>
      </c>
      <c r="P453" s="28">
        <f>INT(RIGHT(O453,1))</f>
        <v>4</v>
      </c>
      <c r="Q453">
        <f>SUMIF(P:P,P453,N:N)</f>
        <v>227</v>
      </c>
      <c r="R453">
        <f>COUNTIF(P:P,P453)</f>
        <v>184</v>
      </c>
      <c r="AR453" s="28">
        <v>0</v>
      </c>
      <c r="AS453" s="28">
        <v>0.5</v>
      </c>
      <c r="AT453" s="28">
        <f>INT(RIGHT(AS453,1))</f>
        <v>5</v>
      </c>
      <c r="AU453">
        <f>SUMIF(AT:AT,AT453,AR:AR)</f>
        <v>0</v>
      </c>
      <c r="AV453">
        <f>COUNTIF(AT:AT,AT453)</f>
        <v>504</v>
      </c>
    </row>
    <row r="454" spans="1:48">
      <c r="A454" s="22">
        <v>0</v>
      </c>
      <c r="B454" s="28">
        <v>0.5</v>
      </c>
      <c r="C454" s="28">
        <f>INT(RIGHT(B454,1))</f>
        <v>5</v>
      </c>
      <c r="D454">
        <f>SUMIF(C:C,C454,A:A)</f>
        <v>0</v>
      </c>
      <c r="E454">
        <f>COUNTIF(C:C,C454)</f>
        <v>504</v>
      </c>
      <c r="N454" s="40">
        <v>1</v>
      </c>
      <c r="O454" s="44">
        <v>2.4</v>
      </c>
      <c r="P454" s="28">
        <f>INT(RIGHT(O454,1))</f>
        <v>4</v>
      </c>
      <c r="Q454">
        <f>SUMIF(P:P,P454,N:N)</f>
        <v>227</v>
      </c>
      <c r="R454">
        <f>COUNTIF(P:P,P454)</f>
        <v>184</v>
      </c>
      <c r="AR454" s="22">
        <v>0</v>
      </c>
      <c r="AS454" s="28">
        <v>0.5</v>
      </c>
      <c r="AT454" s="28">
        <f>INT(RIGHT(AS454,1))</f>
        <v>5</v>
      </c>
      <c r="AU454">
        <f>SUMIF(AT:AT,AT454,AR:AR)</f>
        <v>0</v>
      </c>
      <c r="AV454">
        <f>COUNTIF(AT:AT,AT454)</f>
        <v>504</v>
      </c>
    </row>
    <row r="455" spans="1:48">
      <c r="A455" s="22">
        <v>0</v>
      </c>
      <c r="B455" s="28">
        <v>0.5</v>
      </c>
      <c r="C455" s="28">
        <f>INT(RIGHT(B455,1))</f>
        <v>5</v>
      </c>
      <c r="D455">
        <f>SUMIF(C:C,C455,A:A)</f>
        <v>0</v>
      </c>
      <c r="E455">
        <f>COUNTIF(C:C,C455)</f>
        <v>504</v>
      </c>
      <c r="N455" s="40">
        <v>1</v>
      </c>
      <c r="O455" s="43">
        <v>12.4</v>
      </c>
      <c r="P455" s="28">
        <f>INT(RIGHT(O455,1))</f>
        <v>4</v>
      </c>
      <c r="Q455">
        <f>SUMIF(P:P,P455,N:N)</f>
        <v>227</v>
      </c>
      <c r="R455">
        <f>COUNTIF(P:P,P455)</f>
        <v>184</v>
      </c>
      <c r="AR455" s="22">
        <v>0</v>
      </c>
      <c r="AS455" s="28">
        <v>0.5</v>
      </c>
      <c r="AT455" s="28">
        <f>INT(RIGHT(AS455,1))</f>
        <v>5</v>
      </c>
      <c r="AU455">
        <f>SUMIF(AT:AT,AT455,AR:AR)</f>
        <v>0</v>
      </c>
      <c r="AV455">
        <f>COUNTIF(AT:AT,AT455)</f>
        <v>504</v>
      </c>
    </row>
    <row r="456" spans="1:48">
      <c r="A456" s="22">
        <v>0</v>
      </c>
      <c r="B456" s="28">
        <v>0.5</v>
      </c>
      <c r="C456" s="28">
        <f>INT(RIGHT(B456,1))</f>
        <v>5</v>
      </c>
      <c r="D456">
        <f>SUMIF(C:C,C456,A:A)</f>
        <v>0</v>
      </c>
      <c r="E456">
        <f>COUNTIF(C:C,C456)</f>
        <v>504</v>
      </c>
      <c r="N456" s="40">
        <v>1</v>
      </c>
      <c r="O456" s="43">
        <v>9.4</v>
      </c>
      <c r="P456" s="28">
        <f>INT(RIGHT(O456,1))</f>
        <v>4</v>
      </c>
      <c r="Q456">
        <f>SUMIF(P:P,P456,N:N)</f>
        <v>227</v>
      </c>
      <c r="R456">
        <f>COUNTIF(P:P,P456)</f>
        <v>184</v>
      </c>
      <c r="AR456" s="22">
        <v>0</v>
      </c>
      <c r="AS456" s="28">
        <v>0.5</v>
      </c>
      <c r="AT456" s="28">
        <f>INT(RIGHT(AS456,1))</f>
        <v>5</v>
      </c>
      <c r="AU456">
        <f>SUMIF(AT:AT,AT456,AR:AR)</f>
        <v>0</v>
      </c>
      <c r="AV456">
        <f>COUNTIF(AT:AT,AT456)</f>
        <v>504</v>
      </c>
    </row>
    <row r="457" spans="1:48">
      <c r="A457" s="22">
        <v>0</v>
      </c>
      <c r="B457" s="28">
        <v>0.5</v>
      </c>
      <c r="C457" s="28">
        <f>INT(RIGHT(B457,1))</f>
        <v>5</v>
      </c>
      <c r="D457">
        <f>SUMIF(C:C,C457,A:A)</f>
        <v>0</v>
      </c>
      <c r="E457">
        <f>COUNTIF(C:C,C457)</f>
        <v>504</v>
      </c>
      <c r="N457" s="40">
        <v>1</v>
      </c>
      <c r="O457" s="43">
        <v>7.4</v>
      </c>
      <c r="P457" s="28">
        <f>INT(RIGHT(O457,1))</f>
        <v>4</v>
      </c>
      <c r="Q457">
        <f>SUMIF(P:P,P457,N:N)</f>
        <v>227</v>
      </c>
      <c r="R457">
        <f>COUNTIF(P:P,P457)</f>
        <v>184</v>
      </c>
      <c r="AR457" s="22">
        <v>0</v>
      </c>
      <c r="AS457" s="28">
        <v>0.5</v>
      </c>
      <c r="AT457" s="28">
        <f>INT(RIGHT(AS457,1))</f>
        <v>5</v>
      </c>
      <c r="AU457">
        <f>SUMIF(AT:AT,AT457,AR:AR)</f>
        <v>0</v>
      </c>
      <c r="AV457">
        <f>COUNTIF(AT:AT,AT457)</f>
        <v>504</v>
      </c>
    </row>
    <row r="458" spans="1:48">
      <c r="A458" s="22">
        <v>0</v>
      </c>
      <c r="B458" s="28">
        <v>0.5</v>
      </c>
      <c r="C458" s="28">
        <f>INT(RIGHT(B458,1))</f>
        <v>5</v>
      </c>
      <c r="D458">
        <f>SUMIF(C:C,C458,A:A)</f>
        <v>0</v>
      </c>
      <c r="E458">
        <f>COUNTIF(C:C,C458)</f>
        <v>504</v>
      </c>
      <c r="N458" s="40">
        <v>1</v>
      </c>
      <c r="O458" s="43">
        <v>31.4</v>
      </c>
      <c r="P458" s="28">
        <f>INT(RIGHT(O458,1))</f>
        <v>4</v>
      </c>
      <c r="Q458">
        <f>SUMIF(P:P,P458,N:N)</f>
        <v>227</v>
      </c>
      <c r="R458">
        <f>COUNTIF(P:P,P458)</f>
        <v>184</v>
      </c>
      <c r="AR458" s="22">
        <v>0</v>
      </c>
      <c r="AS458" s="28">
        <v>0.5</v>
      </c>
      <c r="AT458" s="28">
        <f>INT(RIGHT(AS458,1))</f>
        <v>5</v>
      </c>
      <c r="AU458">
        <f>SUMIF(AT:AT,AT458,AR:AR)</f>
        <v>0</v>
      </c>
      <c r="AV458">
        <f>COUNTIF(AT:AT,AT458)</f>
        <v>504</v>
      </c>
    </row>
    <row r="459" spans="1:48">
      <c r="A459" s="22">
        <v>0</v>
      </c>
      <c r="B459" s="28">
        <v>0.5</v>
      </c>
      <c r="C459" s="28">
        <f>INT(RIGHT(B459,1))</f>
        <v>5</v>
      </c>
      <c r="D459">
        <f>SUMIF(C:C,C459,A:A)</f>
        <v>0</v>
      </c>
      <c r="E459">
        <f>COUNTIF(C:C,C459)</f>
        <v>504</v>
      </c>
      <c r="N459" s="40">
        <v>1</v>
      </c>
      <c r="O459" s="43">
        <v>13.4</v>
      </c>
      <c r="P459" s="28">
        <f>INT(RIGHT(O459,1))</f>
        <v>4</v>
      </c>
      <c r="Q459">
        <f>SUMIF(P:P,P459,N:N)</f>
        <v>227</v>
      </c>
      <c r="R459">
        <f>COUNTIF(P:P,P459)</f>
        <v>184</v>
      </c>
      <c r="AR459" s="22">
        <v>0</v>
      </c>
      <c r="AS459" s="28">
        <v>0.5</v>
      </c>
      <c r="AT459" s="28">
        <f>INT(RIGHT(AS459,1))</f>
        <v>5</v>
      </c>
      <c r="AU459">
        <f>SUMIF(AT:AT,AT459,AR:AR)</f>
        <v>0</v>
      </c>
      <c r="AV459">
        <f>COUNTIF(AT:AT,AT459)</f>
        <v>504</v>
      </c>
    </row>
    <row r="460" spans="1:48">
      <c r="A460" s="22">
        <v>0</v>
      </c>
      <c r="B460" s="28">
        <v>0.5</v>
      </c>
      <c r="C460" s="28">
        <f>INT(RIGHT(B460,1))</f>
        <v>5</v>
      </c>
      <c r="D460">
        <f>SUMIF(C:C,C460,A:A)</f>
        <v>0</v>
      </c>
      <c r="E460">
        <f>COUNTIF(C:C,C460)</f>
        <v>504</v>
      </c>
      <c r="N460" s="40">
        <v>1</v>
      </c>
      <c r="O460" s="43">
        <v>20.399999999999999</v>
      </c>
      <c r="P460" s="28">
        <f>INT(RIGHT(O460,1))</f>
        <v>4</v>
      </c>
      <c r="Q460">
        <f>SUMIF(P:P,P460,N:N)</f>
        <v>227</v>
      </c>
      <c r="R460">
        <f>COUNTIF(P:P,P460)</f>
        <v>184</v>
      </c>
      <c r="AR460" s="22">
        <v>0</v>
      </c>
      <c r="AS460" s="28">
        <v>0.5</v>
      </c>
      <c r="AT460" s="28">
        <f>INT(RIGHT(AS460,1))</f>
        <v>5</v>
      </c>
      <c r="AU460">
        <f>SUMIF(AT:AT,AT460,AR:AR)</f>
        <v>0</v>
      </c>
      <c r="AV460">
        <f>COUNTIF(AT:AT,AT460)</f>
        <v>504</v>
      </c>
    </row>
    <row r="461" spans="1:48">
      <c r="A461" s="22">
        <v>0</v>
      </c>
      <c r="B461" s="28">
        <v>0.5</v>
      </c>
      <c r="C461" s="28">
        <f>INT(RIGHT(B461,1))</f>
        <v>5</v>
      </c>
      <c r="D461">
        <f>SUMIF(C:C,C461,A:A)</f>
        <v>0</v>
      </c>
      <c r="E461">
        <f>COUNTIF(C:C,C461)</f>
        <v>504</v>
      </c>
      <c r="N461" s="40">
        <v>1</v>
      </c>
      <c r="O461" s="43">
        <v>23.4</v>
      </c>
      <c r="P461" s="28">
        <f>INT(RIGHT(O461,1))</f>
        <v>4</v>
      </c>
      <c r="Q461">
        <f>SUMIF(P:P,P461,N:N)</f>
        <v>227</v>
      </c>
      <c r="R461">
        <f>COUNTIF(P:P,P461)</f>
        <v>184</v>
      </c>
      <c r="AR461" s="22">
        <v>0</v>
      </c>
      <c r="AS461" s="28">
        <v>0.5</v>
      </c>
      <c r="AT461" s="28">
        <f>INT(RIGHT(AS461,1))</f>
        <v>5</v>
      </c>
      <c r="AU461">
        <f>SUMIF(AT:AT,AT461,AR:AR)</f>
        <v>0</v>
      </c>
      <c r="AV461">
        <f>COUNTIF(AT:AT,AT461)</f>
        <v>504</v>
      </c>
    </row>
    <row r="462" spans="1:48">
      <c r="A462" s="22">
        <v>0</v>
      </c>
      <c r="B462" s="28">
        <v>0.5</v>
      </c>
      <c r="C462" s="28">
        <f>INT(RIGHT(B462,1))</f>
        <v>5</v>
      </c>
      <c r="D462">
        <f>SUMIF(C:C,C462,A:A)</f>
        <v>0</v>
      </c>
      <c r="E462">
        <f>COUNTIF(C:C,C462)</f>
        <v>504</v>
      </c>
      <c r="N462" s="40">
        <v>1</v>
      </c>
      <c r="O462" s="43">
        <v>24.4</v>
      </c>
      <c r="P462" s="28">
        <f>INT(RIGHT(O462,1))</f>
        <v>4</v>
      </c>
      <c r="Q462">
        <f>SUMIF(P:P,P462,N:N)</f>
        <v>227</v>
      </c>
      <c r="R462">
        <f>COUNTIF(P:P,P462)</f>
        <v>184</v>
      </c>
      <c r="AR462" s="22">
        <v>0</v>
      </c>
      <c r="AS462" s="28">
        <v>0.5</v>
      </c>
      <c r="AT462" s="28">
        <f>INT(RIGHT(AS462,1))</f>
        <v>5</v>
      </c>
      <c r="AU462">
        <f>SUMIF(AT:AT,AT462,AR:AR)</f>
        <v>0</v>
      </c>
      <c r="AV462">
        <f>COUNTIF(AT:AT,AT462)</f>
        <v>504</v>
      </c>
    </row>
    <row r="463" spans="1:48">
      <c r="A463" s="22">
        <v>0</v>
      </c>
      <c r="B463" s="28">
        <v>0.5</v>
      </c>
      <c r="C463" s="28">
        <f>INT(RIGHT(B463,1))</f>
        <v>5</v>
      </c>
      <c r="D463">
        <f>SUMIF(C:C,C463,A:A)</f>
        <v>0</v>
      </c>
      <c r="E463">
        <f>COUNTIF(C:C,C463)</f>
        <v>504</v>
      </c>
      <c r="N463" s="40">
        <v>1</v>
      </c>
      <c r="O463" s="43">
        <v>21.4</v>
      </c>
      <c r="P463" s="28">
        <f>INT(RIGHT(O463,1))</f>
        <v>4</v>
      </c>
      <c r="Q463">
        <f>SUMIF(P:P,P463,N:N)</f>
        <v>227</v>
      </c>
      <c r="R463">
        <f>COUNTIF(P:P,P463)</f>
        <v>184</v>
      </c>
      <c r="AR463" s="22">
        <v>0</v>
      </c>
      <c r="AS463" s="28">
        <v>0.5</v>
      </c>
      <c r="AT463" s="28">
        <f>INT(RIGHT(AS463,1))</f>
        <v>5</v>
      </c>
      <c r="AU463">
        <f>SUMIF(AT:AT,AT463,AR:AR)</f>
        <v>0</v>
      </c>
      <c r="AV463">
        <f>COUNTIF(AT:AT,AT463)</f>
        <v>504</v>
      </c>
    </row>
    <row r="464" spans="1:48">
      <c r="A464" s="22">
        <v>0</v>
      </c>
      <c r="B464" s="28">
        <v>0.5</v>
      </c>
      <c r="C464" s="28">
        <f>INT(RIGHT(B464,1))</f>
        <v>5</v>
      </c>
      <c r="D464">
        <f>SUMIF(C:C,C464,A:A)</f>
        <v>0</v>
      </c>
      <c r="E464">
        <f>COUNTIF(C:C,C464)</f>
        <v>504</v>
      </c>
      <c r="N464" s="40">
        <v>1</v>
      </c>
      <c r="O464" s="43">
        <v>27.4</v>
      </c>
      <c r="P464" s="28">
        <f>INT(RIGHT(O464,1))</f>
        <v>4</v>
      </c>
      <c r="Q464">
        <f>SUMIF(P:P,P464,N:N)</f>
        <v>227</v>
      </c>
      <c r="R464">
        <f>COUNTIF(P:P,P464)</f>
        <v>184</v>
      </c>
      <c r="AR464" s="22">
        <v>0</v>
      </c>
      <c r="AS464" s="28">
        <v>0.5</v>
      </c>
      <c r="AT464" s="28">
        <f>INT(RIGHT(AS464,1))</f>
        <v>5</v>
      </c>
      <c r="AU464">
        <f>SUMIF(AT:AT,AT464,AR:AR)</f>
        <v>0</v>
      </c>
      <c r="AV464">
        <f>COUNTIF(AT:AT,AT464)</f>
        <v>504</v>
      </c>
    </row>
    <row r="465" spans="1:48">
      <c r="A465" s="22">
        <v>0</v>
      </c>
      <c r="B465" s="28">
        <v>0.5</v>
      </c>
      <c r="C465" s="28">
        <f>INT(RIGHT(B465,1))</f>
        <v>5</v>
      </c>
      <c r="D465">
        <f>SUMIF(C:C,C465,A:A)</f>
        <v>0</v>
      </c>
      <c r="E465">
        <f>COUNTIF(C:C,C465)</f>
        <v>504</v>
      </c>
      <c r="N465" s="40">
        <v>1</v>
      </c>
      <c r="O465" s="43">
        <v>14.4</v>
      </c>
      <c r="P465" s="28">
        <f>INT(RIGHT(O465,1))</f>
        <v>4</v>
      </c>
      <c r="Q465">
        <f>SUMIF(P:P,P465,N:N)</f>
        <v>227</v>
      </c>
      <c r="R465">
        <f>COUNTIF(P:P,P465)</f>
        <v>184</v>
      </c>
      <c r="AR465" s="22">
        <v>0</v>
      </c>
      <c r="AS465" s="28">
        <v>0.5</v>
      </c>
      <c r="AT465" s="28">
        <f>INT(RIGHT(AS465,1))</f>
        <v>5</v>
      </c>
      <c r="AU465">
        <f>SUMIF(AT:AT,AT465,AR:AR)</f>
        <v>0</v>
      </c>
      <c r="AV465">
        <f>COUNTIF(AT:AT,AT465)</f>
        <v>504</v>
      </c>
    </row>
    <row r="466" spans="1:48">
      <c r="A466" s="22">
        <v>0</v>
      </c>
      <c r="B466" s="28">
        <v>0.5</v>
      </c>
      <c r="C466" s="28">
        <f>INT(RIGHT(B466,1))</f>
        <v>5</v>
      </c>
      <c r="D466">
        <f>SUMIF(C:C,C466,A:A)</f>
        <v>0</v>
      </c>
      <c r="E466">
        <f>COUNTIF(C:C,C466)</f>
        <v>504</v>
      </c>
      <c r="N466" s="40">
        <v>1</v>
      </c>
      <c r="O466" s="43">
        <v>8.4</v>
      </c>
      <c r="P466" s="28">
        <f>INT(RIGHT(O466,1))</f>
        <v>4</v>
      </c>
      <c r="Q466">
        <f>SUMIF(P:P,P466,N:N)</f>
        <v>227</v>
      </c>
      <c r="R466">
        <f>COUNTIF(P:P,P466)</f>
        <v>184</v>
      </c>
      <c r="AR466" s="22">
        <v>0</v>
      </c>
      <c r="AS466" s="28">
        <v>0.5</v>
      </c>
      <c r="AT466" s="28">
        <f>INT(RIGHT(AS466,1))</f>
        <v>5</v>
      </c>
      <c r="AU466">
        <f>SUMIF(AT:AT,AT466,AR:AR)</f>
        <v>0</v>
      </c>
      <c r="AV466">
        <f>COUNTIF(AT:AT,AT466)</f>
        <v>504</v>
      </c>
    </row>
    <row r="467" spans="1:48">
      <c r="A467" s="22">
        <v>0</v>
      </c>
      <c r="B467" s="28">
        <v>0.5</v>
      </c>
      <c r="C467" s="28">
        <f>INT(RIGHT(B467,1))</f>
        <v>5</v>
      </c>
      <c r="D467">
        <f>SUMIF(C:C,C467,A:A)</f>
        <v>0</v>
      </c>
      <c r="E467">
        <f>COUNTIF(C:C,C467)</f>
        <v>504</v>
      </c>
      <c r="N467" s="40">
        <v>1</v>
      </c>
      <c r="O467" s="43">
        <v>10.4</v>
      </c>
      <c r="P467" s="28">
        <f>INT(RIGHT(O467,1))</f>
        <v>4</v>
      </c>
      <c r="Q467">
        <f>SUMIF(P:P,P467,N:N)</f>
        <v>227</v>
      </c>
      <c r="R467">
        <f>COUNTIF(P:P,P467)</f>
        <v>184</v>
      </c>
      <c r="AR467" s="22">
        <v>0</v>
      </c>
      <c r="AS467" s="28">
        <v>0.5</v>
      </c>
      <c r="AT467" s="28">
        <f>INT(RIGHT(AS467,1))</f>
        <v>5</v>
      </c>
      <c r="AU467">
        <f>SUMIF(AT:AT,AT467,AR:AR)</f>
        <v>0</v>
      </c>
      <c r="AV467">
        <f>COUNTIF(AT:AT,AT467)</f>
        <v>504</v>
      </c>
    </row>
    <row r="468" spans="1:48">
      <c r="A468" s="22">
        <v>0</v>
      </c>
      <c r="B468" s="28">
        <v>0.5</v>
      </c>
      <c r="C468" s="28">
        <f>INT(RIGHT(B468,1))</f>
        <v>5</v>
      </c>
      <c r="D468">
        <f>SUMIF(C:C,C468,A:A)</f>
        <v>0</v>
      </c>
      <c r="E468">
        <f>COUNTIF(C:C,C468)</f>
        <v>504</v>
      </c>
      <c r="N468" s="40">
        <v>1</v>
      </c>
      <c r="O468" s="43">
        <v>30.4</v>
      </c>
      <c r="P468" s="28">
        <f>INT(RIGHT(O468,1))</f>
        <v>4</v>
      </c>
      <c r="Q468">
        <f>SUMIF(P:P,P468,N:N)</f>
        <v>227</v>
      </c>
      <c r="R468">
        <f>COUNTIF(P:P,P468)</f>
        <v>184</v>
      </c>
      <c r="AR468" s="22">
        <v>0</v>
      </c>
      <c r="AS468" s="28">
        <v>0.5</v>
      </c>
      <c r="AT468" s="28">
        <f>INT(RIGHT(AS468,1))</f>
        <v>5</v>
      </c>
      <c r="AU468">
        <f>SUMIF(AT:AT,AT468,AR:AR)</f>
        <v>0</v>
      </c>
      <c r="AV468">
        <f>COUNTIF(AT:AT,AT468)</f>
        <v>504</v>
      </c>
    </row>
    <row r="469" spans="1:48">
      <c r="A469" s="22">
        <v>0</v>
      </c>
      <c r="B469" s="28">
        <v>0.5</v>
      </c>
      <c r="C469" s="28">
        <f>INT(RIGHT(B469,1))</f>
        <v>5</v>
      </c>
      <c r="D469">
        <f>SUMIF(C:C,C469,A:A)</f>
        <v>0</v>
      </c>
      <c r="E469">
        <f>COUNTIF(C:C,C469)</f>
        <v>504</v>
      </c>
      <c r="N469" s="40">
        <v>1</v>
      </c>
      <c r="O469" s="43">
        <v>3.4</v>
      </c>
      <c r="P469" s="28">
        <f>INT(RIGHT(O469,1))</f>
        <v>4</v>
      </c>
      <c r="Q469">
        <f>SUMIF(P:P,P469,N:N)</f>
        <v>227</v>
      </c>
      <c r="R469">
        <f>COUNTIF(P:P,P469)</f>
        <v>184</v>
      </c>
      <c r="AR469" s="22">
        <v>0</v>
      </c>
      <c r="AS469" s="28">
        <v>0.5</v>
      </c>
      <c r="AT469" s="28">
        <f>INT(RIGHT(AS469,1))</f>
        <v>5</v>
      </c>
      <c r="AU469">
        <f>SUMIF(AT:AT,AT469,AR:AR)</f>
        <v>0</v>
      </c>
      <c r="AV469">
        <f>COUNTIF(AT:AT,AT469)</f>
        <v>504</v>
      </c>
    </row>
    <row r="470" spans="1:48">
      <c r="A470" s="22">
        <v>0</v>
      </c>
      <c r="B470" s="28">
        <v>0.5</v>
      </c>
      <c r="C470" s="28">
        <f>INT(RIGHT(B470,1))</f>
        <v>5</v>
      </c>
      <c r="D470">
        <f>SUMIF(C:C,C470,A:A)</f>
        <v>0</v>
      </c>
      <c r="E470">
        <f>COUNTIF(C:C,C470)</f>
        <v>504</v>
      </c>
      <c r="N470" s="40">
        <v>1</v>
      </c>
      <c r="O470" s="43">
        <v>32.4</v>
      </c>
      <c r="P470" s="28">
        <f>INT(RIGHT(O470,1))</f>
        <v>4</v>
      </c>
      <c r="Q470">
        <f>SUMIF(P:P,P470,N:N)</f>
        <v>227</v>
      </c>
      <c r="R470">
        <f>COUNTIF(P:P,P470)</f>
        <v>184</v>
      </c>
      <c r="AR470" s="22">
        <v>0</v>
      </c>
      <c r="AS470" s="28">
        <v>0.5</v>
      </c>
      <c r="AT470" s="28">
        <f>INT(RIGHT(AS470,1))</f>
        <v>5</v>
      </c>
      <c r="AU470">
        <f>SUMIF(AT:AT,AT470,AR:AR)</f>
        <v>0</v>
      </c>
      <c r="AV470">
        <f>COUNTIF(AT:AT,AT470)</f>
        <v>504</v>
      </c>
    </row>
    <row r="471" spans="1:48">
      <c r="A471" s="22">
        <v>0</v>
      </c>
      <c r="B471" s="28">
        <v>0.5</v>
      </c>
      <c r="C471" s="28">
        <f>INT(RIGHT(B471,1))</f>
        <v>5</v>
      </c>
      <c r="D471">
        <f>SUMIF(C:C,C471,A:A)</f>
        <v>0</v>
      </c>
      <c r="E471">
        <f>COUNTIF(C:C,C471)</f>
        <v>504</v>
      </c>
      <c r="N471" s="40">
        <v>1</v>
      </c>
      <c r="O471" s="44">
        <v>8.4</v>
      </c>
      <c r="P471" s="28">
        <f>INT(RIGHT(O471,1))</f>
        <v>4</v>
      </c>
      <c r="Q471">
        <f>SUMIF(P:P,P471,N:N)</f>
        <v>227</v>
      </c>
      <c r="R471">
        <f>COUNTIF(P:P,P471)</f>
        <v>184</v>
      </c>
      <c r="AR471" s="22">
        <v>0</v>
      </c>
      <c r="AS471" s="28">
        <v>0.5</v>
      </c>
      <c r="AT471" s="28">
        <f>INT(RIGHT(AS471,1))</f>
        <v>5</v>
      </c>
      <c r="AU471">
        <f>SUMIF(AT:AT,AT471,AR:AR)</f>
        <v>0</v>
      </c>
      <c r="AV471">
        <f>COUNTIF(AT:AT,AT471)</f>
        <v>504</v>
      </c>
    </row>
    <row r="472" spans="1:48">
      <c r="A472" s="22">
        <v>0</v>
      </c>
      <c r="B472" s="28">
        <v>0.5</v>
      </c>
      <c r="C472" s="28">
        <f>INT(RIGHT(B472,1))</f>
        <v>5</v>
      </c>
      <c r="D472">
        <f>SUMIF(C:C,C472,A:A)</f>
        <v>0</v>
      </c>
      <c r="E472">
        <f>COUNTIF(C:C,C472)</f>
        <v>504</v>
      </c>
      <c r="N472" s="40">
        <v>1</v>
      </c>
      <c r="O472" s="43">
        <v>27.4</v>
      </c>
      <c r="P472" s="28">
        <f>INT(RIGHT(O472,1))</f>
        <v>4</v>
      </c>
      <c r="Q472">
        <f>SUMIF(P:P,P472,N:N)</f>
        <v>227</v>
      </c>
      <c r="R472">
        <f>COUNTIF(P:P,P472)</f>
        <v>184</v>
      </c>
      <c r="AR472" s="22">
        <v>0</v>
      </c>
      <c r="AS472" s="28">
        <v>0.5</v>
      </c>
      <c r="AT472" s="28">
        <f>INT(RIGHT(AS472,1))</f>
        <v>5</v>
      </c>
      <c r="AU472">
        <f>SUMIF(AT:AT,AT472,AR:AR)</f>
        <v>0</v>
      </c>
      <c r="AV472">
        <f>COUNTIF(AT:AT,AT472)</f>
        <v>504</v>
      </c>
    </row>
    <row r="473" spans="1:48">
      <c r="A473" s="22">
        <v>0</v>
      </c>
      <c r="B473" s="28">
        <v>0.5</v>
      </c>
      <c r="C473" s="28">
        <f>INT(RIGHT(B473,1))</f>
        <v>5</v>
      </c>
      <c r="D473">
        <f>SUMIF(C:C,C473,A:A)</f>
        <v>0</v>
      </c>
      <c r="E473">
        <f>COUNTIF(C:C,C473)</f>
        <v>504</v>
      </c>
      <c r="N473" s="40">
        <v>1</v>
      </c>
      <c r="O473" s="43">
        <v>10.4</v>
      </c>
      <c r="P473" s="28">
        <f>INT(RIGHT(O473,1))</f>
        <v>4</v>
      </c>
      <c r="Q473">
        <f>SUMIF(P:P,P473,N:N)</f>
        <v>227</v>
      </c>
      <c r="R473">
        <f>COUNTIF(P:P,P473)</f>
        <v>184</v>
      </c>
      <c r="AR473" s="28">
        <v>0</v>
      </c>
      <c r="AS473" s="28">
        <v>0.5</v>
      </c>
      <c r="AT473" s="28">
        <f>INT(RIGHT(AS473,1))</f>
        <v>5</v>
      </c>
      <c r="AU473">
        <f>SUMIF(AT:AT,AT473,AR:AR)</f>
        <v>0</v>
      </c>
      <c r="AV473">
        <f>COUNTIF(AT:AT,AT473)</f>
        <v>504</v>
      </c>
    </row>
    <row r="474" spans="1:48">
      <c r="A474" s="22">
        <v>0</v>
      </c>
      <c r="B474" s="28">
        <v>0.5</v>
      </c>
      <c r="C474" s="28">
        <f>INT(RIGHT(B474,1))</f>
        <v>5</v>
      </c>
      <c r="D474">
        <f>SUMIF(C:C,C474,A:A)</f>
        <v>0</v>
      </c>
      <c r="E474">
        <f>COUNTIF(C:C,C474)</f>
        <v>504</v>
      </c>
      <c r="N474" s="40">
        <v>1</v>
      </c>
      <c r="O474" s="43">
        <v>29.4</v>
      </c>
      <c r="P474" s="28">
        <f>INT(RIGHT(O474,1))</f>
        <v>4</v>
      </c>
      <c r="Q474">
        <f>SUMIF(P:P,P474,N:N)</f>
        <v>227</v>
      </c>
      <c r="R474">
        <f>COUNTIF(P:P,P474)</f>
        <v>184</v>
      </c>
      <c r="AR474" s="22">
        <v>0</v>
      </c>
      <c r="AS474" s="28">
        <v>0.5</v>
      </c>
      <c r="AT474" s="28">
        <f>INT(RIGHT(AS474,1))</f>
        <v>5</v>
      </c>
      <c r="AU474">
        <f>SUMIF(AT:AT,AT474,AR:AR)</f>
        <v>0</v>
      </c>
      <c r="AV474">
        <f>COUNTIF(AT:AT,AT474)</f>
        <v>504</v>
      </c>
    </row>
    <row r="475" spans="1:48">
      <c r="A475" s="22">
        <v>0</v>
      </c>
      <c r="B475" s="28">
        <v>0.5</v>
      </c>
      <c r="C475" s="28">
        <f>INT(RIGHT(B475,1))</f>
        <v>5</v>
      </c>
      <c r="D475">
        <f>SUMIF(C:C,C475,A:A)</f>
        <v>0</v>
      </c>
      <c r="E475">
        <f>COUNTIF(C:C,C475)</f>
        <v>504</v>
      </c>
      <c r="N475" s="40">
        <v>1</v>
      </c>
      <c r="O475" s="44">
        <v>7.4</v>
      </c>
      <c r="P475" s="28">
        <f>INT(RIGHT(O475,1))</f>
        <v>4</v>
      </c>
      <c r="Q475">
        <f>SUMIF(P:P,P475,N:N)</f>
        <v>227</v>
      </c>
      <c r="R475">
        <f>COUNTIF(P:P,P475)</f>
        <v>184</v>
      </c>
      <c r="AR475" s="22">
        <v>0</v>
      </c>
      <c r="AS475" s="28">
        <v>0.5</v>
      </c>
      <c r="AT475" s="28">
        <f>INT(RIGHT(AS475,1))</f>
        <v>5</v>
      </c>
      <c r="AU475">
        <f>SUMIF(AT:AT,AT475,AR:AR)</f>
        <v>0</v>
      </c>
      <c r="AV475">
        <f>COUNTIF(AT:AT,AT475)</f>
        <v>504</v>
      </c>
    </row>
    <row r="476" spans="1:48">
      <c r="A476" s="22">
        <v>0</v>
      </c>
      <c r="B476" s="28">
        <v>0.5</v>
      </c>
      <c r="C476" s="28">
        <f>INT(RIGHT(B476,1))</f>
        <v>5</v>
      </c>
      <c r="D476">
        <f>SUMIF(C:C,C476,A:A)</f>
        <v>0</v>
      </c>
      <c r="E476">
        <f>COUNTIF(C:C,C476)</f>
        <v>504</v>
      </c>
      <c r="N476" s="40">
        <v>1</v>
      </c>
      <c r="O476" s="44">
        <v>13.4</v>
      </c>
      <c r="P476" s="28">
        <f>INT(RIGHT(O476,1))</f>
        <v>4</v>
      </c>
      <c r="Q476">
        <f>SUMIF(P:P,P476,N:N)</f>
        <v>227</v>
      </c>
      <c r="R476">
        <f>COUNTIF(P:P,P476)</f>
        <v>184</v>
      </c>
      <c r="AR476" s="22">
        <v>0</v>
      </c>
      <c r="AS476" s="28">
        <v>0.5</v>
      </c>
      <c r="AT476" s="28">
        <f>INT(RIGHT(AS476,1))</f>
        <v>5</v>
      </c>
      <c r="AU476">
        <f>SUMIF(AT:AT,AT476,AR:AR)</f>
        <v>0</v>
      </c>
      <c r="AV476">
        <f>COUNTIF(AT:AT,AT476)</f>
        <v>504</v>
      </c>
    </row>
    <row r="477" spans="1:48">
      <c r="A477" s="22">
        <v>0</v>
      </c>
      <c r="B477" s="28">
        <v>0.5</v>
      </c>
      <c r="C477" s="28">
        <f>INT(RIGHT(B477,1))</f>
        <v>5</v>
      </c>
      <c r="D477">
        <f>SUMIF(C:C,C477,A:A)</f>
        <v>0</v>
      </c>
      <c r="E477">
        <f>COUNTIF(C:C,C477)</f>
        <v>504</v>
      </c>
      <c r="N477" s="40">
        <v>1</v>
      </c>
      <c r="O477" s="43">
        <v>22.4</v>
      </c>
      <c r="P477" s="28">
        <f>INT(RIGHT(O477,1))</f>
        <v>4</v>
      </c>
      <c r="Q477">
        <f>SUMIF(P:P,P477,N:N)</f>
        <v>227</v>
      </c>
      <c r="R477">
        <f>COUNTIF(P:P,P477)</f>
        <v>184</v>
      </c>
      <c r="AR477" s="22">
        <v>0</v>
      </c>
      <c r="AS477" s="28">
        <v>0.5</v>
      </c>
      <c r="AT477" s="28">
        <f>INT(RIGHT(AS477,1))</f>
        <v>5</v>
      </c>
      <c r="AU477">
        <f>SUMIF(AT:AT,AT477,AR:AR)</f>
        <v>0</v>
      </c>
      <c r="AV477">
        <f>COUNTIF(AT:AT,AT477)</f>
        <v>504</v>
      </c>
    </row>
    <row r="478" spans="1:48">
      <c r="A478" s="22">
        <v>0</v>
      </c>
      <c r="B478" s="28">
        <v>0.5</v>
      </c>
      <c r="C478" s="28">
        <f>INT(RIGHT(B478,1))</f>
        <v>5</v>
      </c>
      <c r="D478">
        <f>SUMIF(C:C,C478,A:A)</f>
        <v>0</v>
      </c>
      <c r="E478">
        <f>COUNTIF(C:C,C478)</f>
        <v>504</v>
      </c>
      <c r="N478" s="40">
        <v>1</v>
      </c>
      <c r="O478" s="43">
        <v>15.4</v>
      </c>
      <c r="P478" s="28">
        <f>INT(RIGHT(O478,1))</f>
        <v>4</v>
      </c>
      <c r="Q478">
        <f>SUMIF(P:P,P478,N:N)</f>
        <v>227</v>
      </c>
      <c r="R478">
        <f>COUNTIF(P:P,P478)</f>
        <v>184</v>
      </c>
      <c r="AR478" s="22">
        <v>0</v>
      </c>
      <c r="AS478" s="28">
        <v>0.5</v>
      </c>
      <c r="AT478" s="28">
        <f>INT(RIGHT(AS478,1))</f>
        <v>5</v>
      </c>
      <c r="AU478">
        <f>SUMIF(AT:AT,AT478,AR:AR)</f>
        <v>0</v>
      </c>
      <c r="AV478">
        <f>COUNTIF(AT:AT,AT478)</f>
        <v>504</v>
      </c>
    </row>
    <row r="479" spans="1:48">
      <c r="A479" s="22">
        <v>0</v>
      </c>
      <c r="B479" s="28">
        <v>0.5</v>
      </c>
      <c r="C479" s="28">
        <f>INT(RIGHT(B479,1))</f>
        <v>5</v>
      </c>
      <c r="D479">
        <f>SUMIF(C:C,C479,A:A)</f>
        <v>0</v>
      </c>
      <c r="E479">
        <f>COUNTIF(C:C,C479)</f>
        <v>504</v>
      </c>
      <c r="N479" s="40">
        <v>1</v>
      </c>
      <c r="O479" s="43">
        <v>14.4</v>
      </c>
      <c r="P479" s="28">
        <f>INT(RIGHT(O479,1))</f>
        <v>4</v>
      </c>
      <c r="Q479">
        <f>SUMIF(P:P,P479,N:N)</f>
        <v>227</v>
      </c>
      <c r="R479">
        <f>COUNTIF(P:P,P479)</f>
        <v>184</v>
      </c>
      <c r="AR479" s="22">
        <v>0</v>
      </c>
      <c r="AS479" s="28">
        <v>0.5</v>
      </c>
      <c r="AT479" s="28">
        <f>INT(RIGHT(AS479,1))</f>
        <v>5</v>
      </c>
      <c r="AU479">
        <f>SUMIF(AT:AT,AT479,AR:AR)</f>
        <v>0</v>
      </c>
      <c r="AV479">
        <f>COUNTIF(AT:AT,AT479)</f>
        <v>504</v>
      </c>
    </row>
    <row r="480" spans="1:48">
      <c r="A480" s="22">
        <v>0</v>
      </c>
      <c r="B480" s="28">
        <v>0.5</v>
      </c>
      <c r="C480" s="28">
        <f>INT(RIGHT(B480,1))</f>
        <v>5</v>
      </c>
      <c r="D480">
        <f>SUMIF(C:C,C480,A:A)</f>
        <v>0</v>
      </c>
      <c r="E480">
        <f>COUNTIF(C:C,C480)</f>
        <v>504</v>
      </c>
      <c r="N480" s="40">
        <v>1</v>
      </c>
      <c r="O480" s="43">
        <v>17.399999999999999</v>
      </c>
      <c r="P480" s="28">
        <f>INT(RIGHT(O480,1))</f>
        <v>4</v>
      </c>
      <c r="Q480">
        <f>SUMIF(P:P,P480,N:N)</f>
        <v>227</v>
      </c>
      <c r="R480">
        <f>COUNTIF(P:P,P480)</f>
        <v>184</v>
      </c>
      <c r="AR480" s="22">
        <v>0</v>
      </c>
      <c r="AS480" s="28">
        <v>0.5</v>
      </c>
      <c r="AT480" s="28">
        <f>INT(RIGHT(AS480,1))</f>
        <v>5</v>
      </c>
      <c r="AU480">
        <f>SUMIF(AT:AT,AT480,AR:AR)</f>
        <v>0</v>
      </c>
      <c r="AV480">
        <f>COUNTIF(AT:AT,AT480)</f>
        <v>504</v>
      </c>
    </row>
    <row r="481" spans="1:48">
      <c r="A481" s="22">
        <v>0</v>
      </c>
      <c r="B481" s="28">
        <v>0.5</v>
      </c>
      <c r="C481" s="28">
        <f>INT(RIGHT(B481,1))</f>
        <v>5</v>
      </c>
      <c r="D481">
        <f>SUMIF(C:C,C481,A:A)</f>
        <v>0</v>
      </c>
      <c r="E481">
        <f>COUNTIF(C:C,C481)</f>
        <v>504</v>
      </c>
      <c r="N481" s="40">
        <v>1</v>
      </c>
      <c r="O481" s="43">
        <v>31.4</v>
      </c>
      <c r="P481" s="28">
        <f>INT(RIGHT(O481,1))</f>
        <v>4</v>
      </c>
      <c r="Q481">
        <f>SUMIF(P:P,P481,N:N)</f>
        <v>227</v>
      </c>
      <c r="R481">
        <f>COUNTIF(P:P,P481)</f>
        <v>184</v>
      </c>
      <c r="AR481" s="22">
        <v>0</v>
      </c>
      <c r="AS481" s="28">
        <v>0.5</v>
      </c>
      <c r="AT481" s="28">
        <f>INT(RIGHT(AS481,1))</f>
        <v>5</v>
      </c>
      <c r="AU481">
        <f>SUMIF(AT:AT,AT481,AR:AR)</f>
        <v>0</v>
      </c>
      <c r="AV481">
        <f>COUNTIF(AT:AT,AT481)</f>
        <v>504</v>
      </c>
    </row>
    <row r="482" spans="1:48">
      <c r="A482" s="22">
        <v>0</v>
      </c>
      <c r="B482" s="28">
        <v>0.5</v>
      </c>
      <c r="C482" s="28">
        <f>INT(RIGHT(B482,1))</f>
        <v>5</v>
      </c>
      <c r="D482">
        <f>SUMIF(C:C,C482,A:A)</f>
        <v>0</v>
      </c>
      <c r="E482">
        <f>COUNTIF(C:C,C482)</f>
        <v>504</v>
      </c>
      <c r="N482" s="40">
        <v>1</v>
      </c>
      <c r="O482" s="43">
        <v>21.4</v>
      </c>
      <c r="P482" s="28">
        <f>INT(RIGHT(O482,1))</f>
        <v>4</v>
      </c>
      <c r="Q482">
        <f>SUMIF(P:P,P482,N:N)</f>
        <v>227</v>
      </c>
      <c r="R482">
        <f>COUNTIF(P:P,P482)</f>
        <v>184</v>
      </c>
      <c r="AR482" s="22">
        <v>0</v>
      </c>
      <c r="AS482" s="28">
        <v>0.5</v>
      </c>
      <c r="AT482" s="28">
        <f>INT(RIGHT(AS482,1))</f>
        <v>5</v>
      </c>
      <c r="AU482">
        <f>SUMIF(AT:AT,AT482,AR:AR)</f>
        <v>0</v>
      </c>
      <c r="AV482">
        <f>COUNTIF(AT:AT,AT482)</f>
        <v>504</v>
      </c>
    </row>
    <row r="483" spans="1:48">
      <c r="A483" s="22">
        <v>0</v>
      </c>
      <c r="B483" s="28">
        <v>0.5</v>
      </c>
      <c r="C483" s="28">
        <f>INT(RIGHT(B483,1))</f>
        <v>5</v>
      </c>
      <c r="D483">
        <f>SUMIF(C:C,C483,A:A)</f>
        <v>0</v>
      </c>
      <c r="E483">
        <f>COUNTIF(C:C,C483)</f>
        <v>504</v>
      </c>
      <c r="N483" s="40">
        <v>1</v>
      </c>
      <c r="O483" s="44">
        <v>9.4</v>
      </c>
      <c r="P483" s="28">
        <f>INT(RIGHT(O483,1))</f>
        <v>4</v>
      </c>
      <c r="Q483">
        <f>SUMIF(P:P,P483,N:N)</f>
        <v>227</v>
      </c>
      <c r="R483">
        <f>COUNTIF(P:P,P483)</f>
        <v>184</v>
      </c>
      <c r="AR483" s="22">
        <v>0</v>
      </c>
      <c r="AS483" s="28">
        <v>0.5</v>
      </c>
      <c r="AT483" s="28">
        <f>INT(RIGHT(AS483,1))</f>
        <v>5</v>
      </c>
      <c r="AU483">
        <f>SUMIF(AT:AT,AT483,AR:AR)</f>
        <v>0</v>
      </c>
      <c r="AV483">
        <f>COUNTIF(AT:AT,AT483)</f>
        <v>504</v>
      </c>
    </row>
    <row r="484" spans="1:48">
      <c r="A484" s="22">
        <v>0</v>
      </c>
      <c r="B484" s="28">
        <v>0.5</v>
      </c>
      <c r="C484" s="28">
        <f>INT(RIGHT(B484,1))</f>
        <v>5</v>
      </c>
      <c r="D484">
        <f>SUMIF(C:C,C484,A:A)</f>
        <v>0</v>
      </c>
      <c r="E484">
        <f>COUNTIF(C:C,C484)</f>
        <v>504</v>
      </c>
      <c r="N484" s="40">
        <v>1</v>
      </c>
      <c r="O484" s="43">
        <v>11.4</v>
      </c>
      <c r="P484" s="28">
        <f>INT(RIGHT(O484,1))</f>
        <v>4</v>
      </c>
      <c r="Q484">
        <f>SUMIF(P:P,P484,N:N)</f>
        <v>227</v>
      </c>
      <c r="R484">
        <f>COUNTIF(P:P,P484)</f>
        <v>184</v>
      </c>
      <c r="AR484" s="22">
        <v>0</v>
      </c>
      <c r="AS484" s="28">
        <v>0.5</v>
      </c>
      <c r="AT484" s="28">
        <f>INT(RIGHT(AS484,1))</f>
        <v>5</v>
      </c>
      <c r="AU484">
        <f>SUMIF(AT:AT,AT484,AR:AR)</f>
        <v>0</v>
      </c>
      <c r="AV484">
        <f>COUNTIF(AT:AT,AT484)</f>
        <v>504</v>
      </c>
    </row>
    <row r="485" spans="1:48">
      <c r="A485" s="22">
        <v>0</v>
      </c>
      <c r="B485" s="28">
        <v>0.5</v>
      </c>
      <c r="C485" s="28">
        <f>INT(RIGHT(B485,1))</f>
        <v>5</v>
      </c>
      <c r="D485">
        <f>SUMIF(C:C,C485,A:A)</f>
        <v>0</v>
      </c>
      <c r="E485">
        <f>COUNTIF(C:C,C485)</f>
        <v>504</v>
      </c>
      <c r="N485" s="40">
        <v>1</v>
      </c>
      <c r="O485" s="43">
        <v>23.4</v>
      </c>
      <c r="P485" s="28">
        <f>INT(RIGHT(O485,1))</f>
        <v>4</v>
      </c>
      <c r="Q485">
        <f>SUMIF(P:P,P485,N:N)</f>
        <v>227</v>
      </c>
      <c r="R485">
        <f>COUNTIF(P:P,P485)</f>
        <v>184</v>
      </c>
      <c r="AR485" s="22">
        <v>0</v>
      </c>
      <c r="AS485" s="28">
        <v>0.5</v>
      </c>
      <c r="AT485" s="28">
        <f>INT(RIGHT(AS485,1))</f>
        <v>5</v>
      </c>
      <c r="AU485">
        <f>SUMIF(AT:AT,AT485,AR:AR)</f>
        <v>0</v>
      </c>
      <c r="AV485">
        <f>COUNTIF(AT:AT,AT485)</f>
        <v>504</v>
      </c>
    </row>
    <row r="486" spans="1:48">
      <c r="A486" s="22">
        <v>0</v>
      </c>
      <c r="B486" s="28">
        <v>0.5</v>
      </c>
      <c r="C486" s="28">
        <f>INT(RIGHT(B486,1))</f>
        <v>5</v>
      </c>
      <c r="D486">
        <f>SUMIF(C:C,C486,A:A)</f>
        <v>0</v>
      </c>
      <c r="E486">
        <f>COUNTIF(C:C,C486)</f>
        <v>504</v>
      </c>
      <c r="N486" s="40">
        <v>1</v>
      </c>
      <c r="O486" s="43">
        <v>12.4</v>
      </c>
      <c r="P486" s="28">
        <f>INT(RIGHT(O486,1))</f>
        <v>4</v>
      </c>
      <c r="Q486">
        <f>SUMIF(P:P,P486,N:N)</f>
        <v>227</v>
      </c>
      <c r="R486">
        <f>COUNTIF(P:P,P486)</f>
        <v>184</v>
      </c>
      <c r="AR486" s="22">
        <v>0</v>
      </c>
      <c r="AS486" s="28">
        <v>0.5</v>
      </c>
      <c r="AT486" s="28">
        <f>INT(RIGHT(AS486,1))</f>
        <v>5</v>
      </c>
      <c r="AU486">
        <f>SUMIF(AT:AT,AT486,AR:AR)</f>
        <v>0</v>
      </c>
      <c r="AV486">
        <f>COUNTIF(AT:AT,AT486)</f>
        <v>504</v>
      </c>
    </row>
    <row r="487" spans="1:48">
      <c r="A487" s="22">
        <v>0</v>
      </c>
      <c r="B487" s="28">
        <v>0.5</v>
      </c>
      <c r="C487" s="28">
        <f>INT(RIGHT(B487,1))</f>
        <v>5</v>
      </c>
      <c r="D487">
        <f>SUMIF(C:C,C487,A:A)</f>
        <v>0</v>
      </c>
      <c r="E487">
        <f>COUNTIF(C:C,C487)</f>
        <v>504</v>
      </c>
      <c r="N487" s="40">
        <v>1</v>
      </c>
      <c r="O487" s="44">
        <v>3.4</v>
      </c>
      <c r="P487" s="28">
        <f>INT(RIGHT(O487,1))</f>
        <v>4</v>
      </c>
      <c r="Q487">
        <f>SUMIF(P:P,P487,N:N)</f>
        <v>227</v>
      </c>
      <c r="R487">
        <f>COUNTIF(P:P,P487)</f>
        <v>184</v>
      </c>
      <c r="AR487" s="22">
        <v>0</v>
      </c>
      <c r="AS487" s="28">
        <v>0.5</v>
      </c>
      <c r="AT487" s="28">
        <f>INT(RIGHT(AS487,1))</f>
        <v>5</v>
      </c>
      <c r="AU487">
        <f>SUMIF(AT:AT,AT487,AR:AR)</f>
        <v>0</v>
      </c>
      <c r="AV487">
        <f>COUNTIF(AT:AT,AT487)</f>
        <v>504</v>
      </c>
    </row>
    <row r="488" spans="1:48">
      <c r="A488" s="22">
        <v>0</v>
      </c>
      <c r="B488" s="28">
        <v>0.5</v>
      </c>
      <c r="C488" s="28">
        <f>INT(RIGHT(B488,1))</f>
        <v>5</v>
      </c>
      <c r="D488">
        <f>SUMIF(C:C,C488,A:A)</f>
        <v>0</v>
      </c>
      <c r="E488">
        <f>COUNTIF(C:C,C488)</f>
        <v>504</v>
      </c>
      <c r="N488" s="40">
        <v>1</v>
      </c>
      <c r="O488" s="44">
        <v>5.4</v>
      </c>
      <c r="P488" s="28">
        <f>INT(RIGHT(O488,1))</f>
        <v>4</v>
      </c>
      <c r="Q488">
        <f>SUMIF(P:P,P488,N:N)</f>
        <v>227</v>
      </c>
      <c r="R488">
        <f>COUNTIF(P:P,P488)</f>
        <v>184</v>
      </c>
      <c r="AR488" s="22">
        <v>0</v>
      </c>
      <c r="AS488" s="28">
        <v>0.5</v>
      </c>
      <c r="AT488" s="28">
        <f>INT(RIGHT(AS488,1))</f>
        <v>5</v>
      </c>
      <c r="AU488">
        <f>SUMIF(AT:AT,AT488,AR:AR)</f>
        <v>0</v>
      </c>
      <c r="AV488">
        <f>COUNTIF(AT:AT,AT488)</f>
        <v>504</v>
      </c>
    </row>
    <row r="489" spans="1:48">
      <c r="A489" s="22">
        <v>0</v>
      </c>
      <c r="B489" s="28">
        <v>0.5</v>
      </c>
      <c r="C489" s="28">
        <f>INT(RIGHT(B489,1))</f>
        <v>5</v>
      </c>
      <c r="D489">
        <f>SUMIF(C:C,C489,A:A)</f>
        <v>0</v>
      </c>
      <c r="E489">
        <f>COUNTIF(C:C,C489)</f>
        <v>504</v>
      </c>
      <c r="N489" s="40">
        <v>1</v>
      </c>
      <c r="O489" s="43">
        <v>18.399999999999999</v>
      </c>
      <c r="P489" s="28">
        <f>INT(RIGHT(O489,1))</f>
        <v>4</v>
      </c>
      <c r="Q489">
        <f>SUMIF(P:P,P489,N:N)</f>
        <v>227</v>
      </c>
      <c r="R489">
        <f>COUNTIF(P:P,P489)</f>
        <v>184</v>
      </c>
      <c r="AR489" s="22">
        <v>0</v>
      </c>
      <c r="AS489" s="28">
        <v>0.5</v>
      </c>
      <c r="AT489" s="28">
        <f>INT(RIGHT(AS489,1))</f>
        <v>5</v>
      </c>
      <c r="AU489">
        <f>SUMIF(AT:AT,AT489,AR:AR)</f>
        <v>0</v>
      </c>
      <c r="AV489">
        <f>COUNTIF(AT:AT,AT489)</f>
        <v>504</v>
      </c>
    </row>
    <row r="490" spans="1:48">
      <c r="A490" s="22">
        <v>0</v>
      </c>
      <c r="B490" s="28">
        <v>0.5</v>
      </c>
      <c r="C490" s="28">
        <f>INT(RIGHT(B490,1))</f>
        <v>5</v>
      </c>
      <c r="D490">
        <f>SUMIF(C:C,C490,A:A)</f>
        <v>0</v>
      </c>
      <c r="E490">
        <f>COUNTIF(C:C,C490)</f>
        <v>504</v>
      </c>
      <c r="N490" s="40">
        <v>1</v>
      </c>
      <c r="O490" s="43">
        <v>25.4</v>
      </c>
      <c r="P490" s="28">
        <f>INT(RIGHT(O490,1))</f>
        <v>4</v>
      </c>
      <c r="Q490">
        <f>SUMIF(P:P,P490,N:N)</f>
        <v>227</v>
      </c>
      <c r="R490">
        <f>COUNTIF(P:P,P490)</f>
        <v>184</v>
      </c>
      <c r="AR490" s="22">
        <v>0</v>
      </c>
      <c r="AS490" s="28">
        <v>0.5</v>
      </c>
      <c r="AT490" s="28">
        <f>INT(RIGHT(AS490,1))</f>
        <v>5</v>
      </c>
      <c r="AU490">
        <f>SUMIF(AT:AT,AT490,AR:AR)</f>
        <v>0</v>
      </c>
      <c r="AV490">
        <f>COUNTIF(AT:AT,AT490)</f>
        <v>504</v>
      </c>
    </row>
    <row r="491" spans="1:48">
      <c r="A491" s="22">
        <v>0</v>
      </c>
      <c r="B491" s="28">
        <v>0.5</v>
      </c>
      <c r="C491" s="28">
        <f>INT(RIGHT(B491,1))</f>
        <v>5</v>
      </c>
      <c r="D491">
        <f>SUMIF(C:C,C491,A:A)</f>
        <v>0</v>
      </c>
      <c r="E491">
        <f>COUNTIF(C:C,C491)</f>
        <v>504</v>
      </c>
      <c r="N491" s="40">
        <v>1</v>
      </c>
      <c r="O491" s="44">
        <v>20.399999999999999</v>
      </c>
      <c r="P491" s="28">
        <f>INT(RIGHT(O491,1))</f>
        <v>4</v>
      </c>
      <c r="Q491">
        <f>SUMIF(P:P,P491,N:N)</f>
        <v>227</v>
      </c>
      <c r="R491">
        <f>COUNTIF(P:P,P491)</f>
        <v>184</v>
      </c>
      <c r="AR491" s="22">
        <v>0</v>
      </c>
      <c r="AS491" s="28">
        <v>0.5</v>
      </c>
      <c r="AT491" s="28">
        <f>INT(RIGHT(AS491,1))</f>
        <v>5</v>
      </c>
      <c r="AU491">
        <f>SUMIF(AT:AT,AT491,AR:AR)</f>
        <v>0</v>
      </c>
      <c r="AV491">
        <f>COUNTIF(AT:AT,AT491)</f>
        <v>504</v>
      </c>
    </row>
    <row r="492" spans="1:48">
      <c r="A492" s="22">
        <v>0</v>
      </c>
      <c r="B492" s="28">
        <v>0.5</v>
      </c>
      <c r="C492" s="28">
        <f>INT(RIGHT(B492,1))</f>
        <v>5</v>
      </c>
      <c r="D492">
        <f>SUMIF(C:C,C492,A:A)</f>
        <v>0</v>
      </c>
      <c r="E492">
        <f>COUNTIF(C:C,C492)</f>
        <v>504</v>
      </c>
      <c r="N492" s="40">
        <v>1</v>
      </c>
      <c r="O492" s="44">
        <v>6.4</v>
      </c>
      <c r="P492" s="28">
        <f>INT(RIGHT(O492,1))</f>
        <v>4</v>
      </c>
      <c r="Q492">
        <f>SUMIF(P:P,P492,N:N)</f>
        <v>227</v>
      </c>
      <c r="R492">
        <f>COUNTIF(P:P,P492)</f>
        <v>184</v>
      </c>
      <c r="AR492" s="22">
        <v>0</v>
      </c>
      <c r="AS492" s="28">
        <v>0.5</v>
      </c>
      <c r="AT492" s="28">
        <f>INT(RIGHT(AS492,1))</f>
        <v>5</v>
      </c>
      <c r="AU492">
        <f>SUMIF(AT:AT,AT492,AR:AR)</f>
        <v>0</v>
      </c>
      <c r="AV492">
        <f>COUNTIF(AT:AT,AT492)</f>
        <v>504</v>
      </c>
    </row>
    <row r="493" spans="1:48">
      <c r="A493" s="22">
        <v>0</v>
      </c>
      <c r="B493" s="28">
        <v>0.5</v>
      </c>
      <c r="C493" s="28">
        <f>INT(RIGHT(B493,1))</f>
        <v>5</v>
      </c>
      <c r="D493">
        <f>SUMIF(C:C,C493,A:A)</f>
        <v>0</v>
      </c>
      <c r="E493">
        <f>COUNTIF(C:C,C493)</f>
        <v>504</v>
      </c>
      <c r="N493" s="40">
        <v>1</v>
      </c>
      <c r="O493" s="44">
        <v>2.4</v>
      </c>
      <c r="P493" s="28">
        <f>INT(RIGHT(O493,1))</f>
        <v>4</v>
      </c>
      <c r="Q493">
        <f>SUMIF(P:P,P493,N:N)</f>
        <v>227</v>
      </c>
      <c r="R493">
        <f>COUNTIF(P:P,P493)</f>
        <v>184</v>
      </c>
      <c r="AR493" s="22">
        <v>0</v>
      </c>
      <c r="AS493" s="28">
        <v>0.5</v>
      </c>
      <c r="AT493" s="28">
        <f>INT(RIGHT(AS493,1))</f>
        <v>5</v>
      </c>
      <c r="AU493">
        <f>SUMIF(AT:AT,AT493,AR:AR)</f>
        <v>0</v>
      </c>
      <c r="AV493">
        <f>COUNTIF(AT:AT,AT493)</f>
        <v>504</v>
      </c>
    </row>
    <row r="494" spans="1:48">
      <c r="A494" s="22">
        <v>0</v>
      </c>
      <c r="B494" s="28">
        <v>0.5</v>
      </c>
      <c r="C494" s="28">
        <f>INT(RIGHT(B494,1))</f>
        <v>5</v>
      </c>
      <c r="D494">
        <f>SUMIF(C:C,C494,A:A)</f>
        <v>0</v>
      </c>
      <c r="E494">
        <f>COUNTIF(C:C,C494)</f>
        <v>504</v>
      </c>
      <c r="N494" s="40">
        <v>1</v>
      </c>
      <c r="O494" s="43">
        <v>30.4</v>
      </c>
      <c r="P494" s="28">
        <f>INT(RIGHT(O494,1))</f>
        <v>4</v>
      </c>
      <c r="Q494">
        <f>SUMIF(P:P,P494,N:N)</f>
        <v>227</v>
      </c>
      <c r="R494">
        <f>COUNTIF(P:P,P494)</f>
        <v>184</v>
      </c>
      <c r="AR494" s="22">
        <v>0</v>
      </c>
      <c r="AS494" s="28">
        <v>0.5</v>
      </c>
      <c r="AT494" s="28">
        <f>INT(RIGHT(AS494,1))</f>
        <v>5</v>
      </c>
      <c r="AU494">
        <f>SUMIF(AT:AT,AT494,AR:AR)</f>
        <v>0</v>
      </c>
      <c r="AV494">
        <f>COUNTIF(AT:AT,AT494)</f>
        <v>504</v>
      </c>
    </row>
    <row r="495" spans="1:48">
      <c r="A495" s="22">
        <v>0</v>
      </c>
      <c r="B495" s="28">
        <v>0.5</v>
      </c>
      <c r="C495" s="28">
        <f>INT(RIGHT(B495,1))</f>
        <v>5</v>
      </c>
      <c r="D495">
        <f>SUMIF(C:C,C495,A:A)</f>
        <v>0</v>
      </c>
      <c r="E495">
        <f>COUNTIF(C:C,C495)</f>
        <v>504</v>
      </c>
      <c r="N495" s="40">
        <v>1</v>
      </c>
      <c r="O495" s="44">
        <v>26.4</v>
      </c>
      <c r="P495" s="28">
        <f>INT(RIGHT(O495,1))</f>
        <v>4</v>
      </c>
      <c r="Q495">
        <f>SUMIF(P:P,P495,N:N)</f>
        <v>227</v>
      </c>
      <c r="R495">
        <f>COUNTIF(P:P,P495)</f>
        <v>184</v>
      </c>
      <c r="AR495" s="22">
        <v>0</v>
      </c>
      <c r="AS495" s="28">
        <v>0.5</v>
      </c>
      <c r="AT495" s="28">
        <f>INT(RIGHT(AS495,1))</f>
        <v>5</v>
      </c>
      <c r="AU495">
        <f>SUMIF(AT:AT,AT495,AR:AR)</f>
        <v>0</v>
      </c>
      <c r="AV495">
        <f>COUNTIF(AT:AT,AT495)</f>
        <v>504</v>
      </c>
    </row>
    <row r="496" spans="1:48">
      <c r="A496" s="22">
        <v>0</v>
      </c>
      <c r="B496" s="28">
        <v>0.5</v>
      </c>
      <c r="C496" s="28">
        <f>INT(RIGHT(B496,1))</f>
        <v>5</v>
      </c>
      <c r="D496">
        <f>SUMIF(C:C,C496,A:A)</f>
        <v>0</v>
      </c>
      <c r="E496">
        <f>COUNTIF(C:C,C496)</f>
        <v>504</v>
      </c>
      <c r="N496" s="40">
        <v>1</v>
      </c>
      <c r="O496" s="44">
        <v>28.4</v>
      </c>
      <c r="P496" s="28">
        <f>INT(RIGHT(O496,1))</f>
        <v>4</v>
      </c>
      <c r="Q496">
        <f>SUMIF(P:P,P496,N:N)</f>
        <v>227</v>
      </c>
      <c r="R496">
        <f>COUNTIF(P:P,P496)</f>
        <v>184</v>
      </c>
      <c r="AR496" s="22">
        <v>0</v>
      </c>
      <c r="AS496" s="28">
        <v>0.5</v>
      </c>
      <c r="AT496" s="28">
        <f>INT(RIGHT(AS496,1))</f>
        <v>5</v>
      </c>
      <c r="AU496">
        <f>SUMIF(AT:AT,AT496,AR:AR)</f>
        <v>0</v>
      </c>
      <c r="AV496">
        <f>COUNTIF(AT:AT,AT496)</f>
        <v>504</v>
      </c>
    </row>
    <row r="497" spans="1:48">
      <c r="A497" s="22">
        <v>0</v>
      </c>
      <c r="B497" s="28">
        <v>0.5</v>
      </c>
      <c r="C497" s="28">
        <f>INT(RIGHT(B497,1))</f>
        <v>5</v>
      </c>
      <c r="D497">
        <f>SUMIF(C:C,C497,A:A)</f>
        <v>0</v>
      </c>
      <c r="E497">
        <f>COUNTIF(C:C,C497)</f>
        <v>504</v>
      </c>
      <c r="N497" s="40">
        <v>1</v>
      </c>
      <c r="O497" s="41">
        <v>32.4</v>
      </c>
      <c r="P497" s="28">
        <f>INT(RIGHT(O497,1))</f>
        <v>4</v>
      </c>
      <c r="Q497">
        <f>SUMIF(P:P,P497,N:N)</f>
        <v>227</v>
      </c>
      <c r="R497">
        <f>COUNTIF(P:P,P497)</f>
        <v>184</v>
      </c>
      <c r="AR497" s="22">
        <v>0</v>
      </c>
      <c r="AS497" s="28">
        <v>0.5</v>
      </c>
      <c r="AT497" s="28">
        <f>INT(RIGHT(AS497,1))</f>
        <v>5</v>
      </c>
      <c r="AU497">
        <f>SUMIF(AT:AT,AT497,AR:AR)</f>
        <v>0</v>
      </c>
      <c r="AV497">
        <f>COUNTIF(AT:AT,AT497)</f>
        <v>504</v>
      </c>
    </row>
    <row r="498" spans="1:48">
      <c r="A498" s="22">
        <v>0</v>
      </c>
      <c r="B498" s="28">
        <v>0.5</v>
      </c>
      <c r="C498" s="28">
        <f>INT(RIGHT(B498,1))</f>
        <v>5</v>
      </c>
      <c r="D498">
        <f>SUMIF(C:C,C498,A:A)</f>
        <v>0</v>
      </c>
      <c r="E498">
        <f>COUNTIF(C:C,C498)</f>
        <v>504</v>
      </c>
      <c r="N498" s="40">
        <v>1</v>
      </c>
      <c r="O498" s="41">
        <v>24.4</v>
      </c>
      <c r="P498" s="28">
        <f>INT(RIGHT(O498,1))</f>
        <v>4</v>
      </c>
      <c r="Q498">
        <f>SUMIF(P:P,P498,N:N)</f>
        <v>227</v>
      </c>
      <c r="R498">
        <f>COUNTIF(P:P,P498)</f>
        <v>184</v>
      </c>
      <c r="AR498" s="22">
        <v>0</v>
      </c>
      <c r="AS498" s="28">
        <v>0.5</v>
      </c>
      <c r="AT498" s="28">
        <f>INT(RIGHT(AS498,1))</f>
        <v>5</v>
      </c>
      <c r="AU498">
        <f>SUMIF(AT:AT,AT498,AR:AR)</f>
        <v>0</v>
      </c>
      <c r="AV498">
        <f>COUNTIF(AT:AT,AT498)</f>
        <v>504</v>
      </c>
    </row>
    <row r="499" spans="1:48">
      <c r="A499" s="22">
        <v>0</v>
      </c>
      <c r="B499" s="28">
        <v>0.5</v>
      </c>
      <c r="C499" s="28">
        <f>INT(RIGHT(B499,1))</f>
        <v>5</v>
      </c>
      <c r="D499">
        <f>SUMIF(C:C,C499,A:A)</f>
        <v>0</v>
      </c>
      <c r="E499">
        <f>COUNTIF(C:C,C499)</f>
        <v>504</v>
      </c>
      <c r="N499" s="40">
        <v>1</v>
      </c>
      <c r="O499" s="41">
        <v>27.4</v>
      </c>
      <c r="P499" s="28">
        <f>INT(RIGHT(O499,1))</f>
        <v>4</v>
      </c>
      <c r="Q499">
        <f>SUMIF(P:P,P499,N:N)</f>
        <v>227</v>
      </c>
      <c r="R499">
        <f>COUNTIF(P:P,P499)</f>
        <v>184</v>
      </c>
      <c r="AR499" s="22">
        <v>0</v>
      </c>
      <c r="AS499" s="28">
        <v>0.5</v>
      </c>
      <c r="AT499" s="28">
        <f>INT(RIGHT(AS499,1))</f>
        <v>5</v>
      </c>
      <c r="AU499">
        <f>SUMIF(AT:AT,AT499,AR:AR)</f>
        <v>0</v>
      </c>
      <c r="AV499">
        <f>COUNTIF(AT:AT,AT499)</f>
        <v>504</v>
      </c>
    </row>
    <row r="500" spans="1:48">
      <c r="A500" s="22">
        <v>0</v>
      </c>
      <c r="B500" s="28">
        <v>0.5</v>
      </c>
      <c r="C500" s="28">
        <f>INT(RIGHT(B500,1))</f>
        <v>5</v>
      </c>
      <c r="D500">
        <f>SUMIF(C:C,C500,A:A)</f>
        <v>0</v>
      </c>
      <c r="E500">
        <f>COUNTIF(C:C,C500)</f>
        <v>504</v>
      </c>
      <c r="N500" s="40">
        <v>1</v>
      </c>
      <c r="O500" s="41">
        <v>10.4</v>
      </c>
      <c r="P500" s="28">
        <f>INT(RIGHT(O500,1))</f>
        <v>4</v>
      </c>
      <c r="Q500">
        <f>SUMIF(P:P,P500,N:N)</f>
        <v>227</v>
      </c>
      <c r="R500">
        <f>COUNTIF(P:P,P500)</f>
        <v>184</v>
      </c>
      <c r="AR500" s="22">
        <v>0</v>
      </c>
      <c r="AS500" s="28">
        <v>0.5</v>
      </c>
      <c r="AT500" s="28">
        <f>INT(RIGHT(AS500,1))</f>
        <v>5</v>
      </c>
      <c r="AU500">
        <f>SUMIF(AT:AT,AT500,AR:AR)</f>
        <v>0</v>
      </c>
      <c r="AV500">
        <f>COUNTIF(AT:AT,AT500)</f>
        <v>504</v>
      </c>
    </row>
    <row r="501" spans="1:48">
      <c r="A501" s="22">
        <v>0</v>
      </c>
      <c r="B501" s="28">
        <v>0.5</v>
      </c>
      <c r="C501" s="28">
        <f>INT(RIGHT(B501,1))</f>
        <v>5</v>
      </c>
      <c r="D501">
        <f>SUMIF(C:C,C501,A:A)</f>
        <v>0</v>
      </c>
      <c r="E501">
        <f>COUNTIF(C:C,C501)</f>
        <v>504</v>
      </c>
      <c r="N501" s="40">
        <v>1</v>
      </c>
      <c r="O501" s="41">
        <v>11.4</v>
      </c>
      <c r="P501" s="28">
        <f>INT(RIGHT(O501,1))</f>
        <v>4</v>
      </c>
      <c r="Q501">
        <f>SUMIF(P:P,P501,N:N)</f>
        <v>227</v>
      </c>
      <c r="R501">
        <f>COUNTIF(P:P,P501)</f>
        <v>184</v>
      </c>
      <c r="AR501" s="22">
        <v>0</v>
      </c>
      <c r="AS501" s="28">
        <v>0.5</v>
      </c>
      <c r="AT501" s="28">
        <f>INT(RIGHT(AS501,1))</f>
        <v>5</v>
      </c>
      <c r="AU501">
        <f>SUMIF(AT:AT,AT501,AR:AR)</f>
        <v>0</v>
      </c>
      <c r="AV501">
        <f>COUNTIF(AT:AT,AT501)</f>
        <v>504</v>
      </c>
    </row>
    <row r="502" spans="1:48">
      <c r="A502" s="22">
        <v>0</v>
      </c>
      <c r="B502" s="28">
        <v>0.5</v>
      </c>
      <c r="C502" s="28">
        <f>INT(RIGHT(B502,1))</f>
        <v>5</v>
      </c>
      <c r="D502">
        <f>SUMIF(C:C,C502,A:A)</f>
        <v>0</v>
      </c>
      <c r="E502">
        <f>COUNTIF(C:C,C502)</f>
        <v>504</v>
      </c>
      <c r="N502" s="40">
        <v>1</v>
      </c>
      <c r="O502" s="41">
        <v>6.4</v>
      </c>
      <c r="P502" s="28">
        <f>INT(RIGHT(O502,1))</f>
        <v>4</v>
      </c>
      <c r="Q502">
        <f>SUMIF(P:P,P502,N:N)</f>
        <v>227</v>
      </c>
      <c r="R502">
        <f>COUNTIF(P:P,P502)</f>
        <v>184</v>
      </c>
      <c r="AR502" s="22">
        <v>0</v>
      </c>
      <c r="AS502" s="28">
        <v>0.5</v>
      </c>
      <c r="AT502" s="28">
        <f>INT(RIGHT(AS502,1))</f>
        <v>5</v>
      </c>
      <c r="AU502">
        <f>SUMIF(AT:AT,AT502,AR:AR)</f>
        <v>0</v>
      </c>
      <c r="AV502">
        <f>COUNTIF(AT:AT,AT502)</f>
        <v>504</v>
      </c>
    </row>
    <row r="503" spans="1:48">
      <c r="A503" s="22">
        <v>0</v>
      </c>
      <c r="B503" s="28">
        <v>0.5</v>
      </c>
      <c r="C503" s="28">
        <f>INT(RIGHT(B503,1))</f>
        <v>5</v>
      </c>
      <c r="D503">
        <f>SUMIF(C:C,C503,A:A)</f>
        <v>0</v>
      </c>
      <c r="E503">
        <f>COUNTIF(C:C,C503)</f>
        <v>504</v>
      </c>
      <c r="N503" s="40">
        <v>1</v>
      </c>
      <c r="O503" s="41">
        <v>16.399999999999999</v>
      </c>
      <c r="P503" s="28">
        <f>INT(RIGHT(O503,1))</f>
        <v>4</v>
      </c>
      <c r="Q503">
        <f>SUMIF(P:P,P503,N:N)</f>
        <v>227</v>
      </c>
      <c r="R503">
        <f>COUNTIF(P:P,P503)</f>
        <v>184</v>
      </c>
      <c r="AR503" s="22">
        <v>0</v>
      </c>
      <c r="AS503" s="28">
        <v>0.5</v>
      </c>
      <c r="AT503" s="28">
        <f>INT(RIGHT(AS503,1))</f>
        <v>5</v>
      </c>
      <c r="AU503">
        <f>SUMIF(AT:AT,AT503,AR:AR)</f>
        <v>0</v>
      </c>
      <c r="AV503">
        <f>COUNTIF(AT:AT,AT503)</f>
        <v>504</v>
      </c>
    </row>
    <row r="504" spans="1:48">
      <c r="A504" s="22">
        <v>0</v>
      </c>
      <c r="B504" s="28">
        <v>0.5</v>
      </c>
      <c r="C504" s="28">
        <f>INT(RIGHT(B504,1))</f>
        <v>5</v>
      </c>
      <c r="D504">
        <f>SUMIF(C:C,C504,A:A)</f>
        <v>0</v>
      </c>
      <c r="E504">
        <f>COUNTIF(C:C,C504)</f>
        <v>504</v>
      </c>
      <c r="N504" s="40">
        <v>1</v>
      </c>
      <c r="O504" s="41">
        <v>17.399999999999999</v>
      </c>
      <c r="P504" s="28">
        <f>INT(RIGHT(O504,1))</f>
        <v>4</v>
      </c>
      <c r="Q504">
        <f>SUMIF(P:P,P504,N:N)</f>
        <v>227</v>
      </c>
      <c r="R504">
        <f>COUNTIF(P:P,P504)</f>
        <v>184</v>
      </c>
      <c r="AR504" s="22">
        <v>0</v>
      </c>
      <c r="AS504" s="28">
        <v>0.5</v>
      </c>
      <c r="AT504" s="28">
        <f>INT(RIGHT(AS504,1))</f>
        <v>5</v>
      </c>
      <c r="AU504">
        <f>SUMIF(AT:AT,AT504,AR:AR)</f>
        <v>0</v>
      </c>
      <c r="AV504">
        <f>COUNTIF(AT:AT,AT504)</f>
        <v>504</v>
      </c>
    </row>
    <row r="505" spans="1:48">
      <c r="A505" s="23">
        <v>1</v>
      </c>
      <c r="B505" s="30">
        <v>64.400000000000006</v>
      </c>
      <c r="C505" s="28">
        <f>INT(RIGHT(B505,1))</f>
        <v>4</v>
      </c>
      <c r="D505">
        <f>SUMIF(C:C,C505,A:A)</f>
        <v>459</v>
      </c>
      <c r="E505">
        <f>COUNTIF(C:C,C505)</f>
        <v>295</v>
      </c>
      <c r="N505" s="40">
        <v>1</v>
      </c>
      <c r="O505" s="41">
        <v>26.4</v>
      </c>
      <c r="P505" s="28">
        <f>INT(RIGHT(O505,1))</f>
        <v>4</v>
      </c>
      <c r="Q505">
        <f>SUMIF(P:P,P505,N:N)</f>
        <v>227</v>
      </c>
      <c r="R505">
        <f>COUNTIF(P:P,P505)</f>
        <v>184</v>
      </c>
      <c r="AR505" s="23">
        <v>1</v>
      </c>
      <c r="AS505" s="30">
        <v>60.4</v>
      </c>
      <c r="AT505" s="28">
        <f>INT(RIGHT(AS505,1))</f>
        <v>4</v>
      </c>
      <c r="AU505">
        <f>SUMIF(AT:AT,AT505,AR:AR)</f>
        <v>462</v>
      </c>
      <c r="AV505">
        <f>COUNTIF(AT:AT,AT505)</f>
        <v>304</v>
      </c>
    </row>
    <row r="506" spans="1:48">
      <c r="A506" s="23">
        <v>1</v>
      </c>
      <c r="B506" s="30">
        <v>39.4</v>
      </c>
      <c r="C506" s="28">
        <f>INT(RIGHT(B506,1))</f>
        <v>4</v>
      </c>
      <c r="D506">
        <f>SUMIF(C:C,C506,A:A)</f>
        <v>459</v>
      </c>
      <c r="E506">
        <f>COUNTIF(C:C,C506)</f>
        <v>295</v>
      </c>
      <c r="N506" s="40">
        <v>1</v>
      </c>
      <c r="O506" s="41">
        <v>31.4</v>
      </c>
      <c r="P506" s="28">
        <f>INT(RIGHT(O506,1))</f>
        <v>4</v>
      </c>
      <c r="Q506">
        <f>SUMIF(P:P,P506,N:N)</f>
        <v>227</v>
      </c>
      <c r="R506">
        <f>COUNTIF(P:P,P506)</f>
        <v>184</v>
      </c>
      <c r="AR506" s="23">
        <v>1</v>
      </c>
      <c r="AS506" s="30">
        <v>50.4</v>
      </c>
      <c r="AT506" s="28">
        <f>INT(RIGHT(AS506,1))</f>
        <v>4</v>
      </c>
      <c r="AU506">
        <f>SUMIF(AT:AT,AT506,AR:AR)</f>
        <v>462</v>
      </c>
      <c r="AV506">
        <f>COUNTIF(AT:AT,AT506)</f>
        <v>304</v>
      </c>
    </row>
    <row r="507" spans="1:48">
      <c r="A507" s="23">
        <v>1</v>
      </c>
      <c r="B507" s="30">
        <v>18.399999999999999</v>
      </c>
      <c r="C507" s="28">
        <f>INT(RIGHT(B507,1))</f>
        <v>4</v>
      </c>
      <c r="D507">
        <f>SUMIF(C:C,C507,A:A)</f>
        <v>459</v>
      </c>
      <c r="E507">
        <f>COUNTIF(C:C,C507)</f>
        <v>295</v>
      </c>
      <c r="N507" s="40">
        <v>1</v>
      </c>
      <c r="O507" s="41">
        <v>21.4</v>
      </c>
      <c r="P507" s="28">
        <f>INT(RIGHT(O507,1))</f>
        <v>4</v>
      </c>
      <c r="Q507">
        <f>SUMIF(P:P,P507,N:N)</f>
        <v>227</v>
      </c>
      <c r="R507">
        <f>COUNTIF(P:P,P507)</f>
        <v>184</v>
      </c>
      <c r="AR507" s="32">
        <v>1</v>
      </c>
      <c r="AS507" s="30">
        <v>12.4</v>
      </c>
      <c r="AT507" s="28">
        <f>INT(RIGHT(AS507,1))</f>
        <v>4</v>
      </c>
      <c r="AU507">
        <f>SUMIF(AT:AT,AT507,AR:AR)</f>
        <v>462</v>
      </c>
      <c r="AV507">
        <f>COUNTIF(AT:AT,AT507)</f>
        <v>304</v>
      </c>
    </row>
    <row r="508" spans="1:48">
      <c r="A508" s="23">
        <v>1</v>
      </c>
      <c r="B508" s="30">
        <v>39.4</v>
      </c>
      <c r="C508" s="28">
        <f>INT(RIGHT(B508,1))</f>
        <v>4</v>
      </c>
      <c r="D508">
        <f>SUMIF(C:C,C508,A:A)</f>
        <v>459</v>
      </c>
      <c r="E508">
        <f>COUNTIF(C:C,C508)</f>
        <v>295</v>
      </c>
      <c r="N508" s="40">
        <v>1</v>
      </c>
      <c r="O508" s="41">
        <v>9.4</v>
      </c>
      <c r="P508" s="28">
        <f>INT(RIGHT(O508,1))</f>
        <v>4</v>
      </c>
      <c r="Q508">
        <f>SUMIF(P:P,P508,N:N)</f>
        <v>227</v>
      </c>
      <c r="R508">
        <f>COUNTIF(P:P,P508)</f>
        <v>184</v>
      </c>
      <c r="AR508" s="32">
        <v>1</v>
      </c>
      <c r="AS508" s="30">
        <v>41.4</v>
      </c>
      <c r="AT508" s="28">
        <f>INT(RIGHT(AS508,1))</f>
        <v>4</v>
      </c>
      <c r="AU508">
        <f>SUMIF(AT:AT,AT508,AR:AR)</f>
        <v>462</v>
      </c>
      <c r="AV508">
        <f>COUNTIF(AT:AT,AT508)</f>
        <v>304</v>
      </c>
    </row>
    <row r="509" spans="1:48">
      <c r="A509" s="23">
        <v>1</v>
      </c>
      <c r="B509" s="30">
        <v>40.4</v>
      </c>
      <c r="C509" s="28">
        <f>INT(RIGHT(B509,1))</f>
        <v>4</v>
      </c>
      <c r="D509">
        <f>SUMIF(C:C,C509,A:A)</f>
        <v>459</v>
      </c>
      <c r="E509">
        <f>COUNTIF(C:C,C509)</f>
        <v>295</v>
      </c>
      <c r="N509" s="40">
        <v>1</v>
      </c>
      <c r="O509" s="41">
        <v>23.4</v>
      </c>
      <c r="P509" s="28">
        <f>INT(RIGHT(O509,1))</f>
        <v>4</v>
      </c>
      <c r="Q509">
        <f>SUMIF(P:P,P509,N:N)</f>
        <v>227</v>
      </c>
      <c r="R509">
        <f>COUNTIF(P:P,P509)</f>
        <v>184</v>
      </c>
      <c r="AR509" s="23">
        <v>1</v>
      </c>
      <c r="AS509" s="30">
        <v>59.4</v>
      </c>
      <c r="AT509" s="28">
        <f>INT(RIGHT(AS509,1))</f>
        <v>4</v>
      </c>
      <c r="AU509">
        <f>SUMIF(AT:AT,AT509,AR:AR)</f>
        <v>462</v>
      </c>
      <c r="AV509">
        <f>COUNTIF(AT:AT,AT509)</f>
        <v>304</v>
      </c>
    </row>
    <row r="510" spans="1:48">
      <c r="A510" s="23">
        <v>1</v>
      </c>
      <c r="B510" s="30">
        <v>17.399999999999999</v>
      </c>
      <c r="C510" s="28">
        <f>INT(RIGHT(B510,1))</f>
        <v>4</v>
      </c>
      <c r="D510">
        <f>SUMIF(C:C,C510,A:A)</f>
        <v>459</v>
      </c>
      <c r="E510">
        <f>COUNTIF(C:C,C510)</f>
        <v>295</v>
      </c>
      <c r="N510" s="40">
        <v>1</v>
      </c>
      <c r="O510" s="41">
        <v>5.4</v>
      </c>
      <c r="P510" s="28">
        <f>INT(RIGHT(O510,1))</f>
        <v>4</v>
      </c>
      <c r="Q510">
        <f>SUMIF(P:P,P510,N:N)</f>
        <v>227</v>
      </c>
      <c r="R510">
        <f>COUNTIF(P:P,P510)</f>
        <v>184</v>
      </c>
      <c r="AR510" s="32">
        <v>1</v>
      </c>
      <c r="AS510" s="30">
        <v>22.4</v>
      </c>
      <c r="AT510" s="28">
        <f>INT(RIGHT(AS510,1))</f>
        <v>4</v>
      </c>
      <c r="AU510">
        <f>SUMIF(AT:AT,AT510,AR:AR)</f>
        <v>462</v>
      </c>
      <c r="AV510">
        <f>COUNTIF(AT:AT,AT510)</f>
        <v>304</v>
      </c>
    </row>
    <row r="511" spans="1:48">
      <c r="A511" s="23">
        <v>1</v>
      </c>
      <c r="B511" s="30">
        <v>43.4</v>
      </c>
      <c r="C511" s="28">
        <f>INT(RIGHT(B511,1))</f>
        <v>4</v>
      </c>
      <c r="D511">
        <f>SUMIF(C:C,C511,A:A)</f>
        <v>459</v>
      </c>
      <c r="E511">
        <f>COUNTIF(C:C,C511)</f>
        <v>295</v>
      </c>
      <c r="N511" s="40">
        <v>1</v>
      </c>
      <c r="O511" s="41">
        <v>12.4</v>
      </c>
      <c r="P511" s="28">
        <f>INT(RIGHT(O511,1))</f>
        <v>4</v>
      </c>
      <c r="Q511">
        <f>SUMIF(P:P,P511,N:N)</f>
        <v>227</v>
      </c>
      <c r="R511">
        <f>COUNTIF(P:P,P511)</f>
        <v>184</v>
      </c>
      <c r="AR511" s="32">
        <v>1</v>
      </c>
      <c r="AS511" s="30">
        <v>21.4</v>
      </c>
      <c r="AT511" s="28">
        <f>INT(RIGHT(AS511,1))</f>
        <v>4</v>
      </c>
      <c r="AU511">
        <f>SUMIF(AT:AT,AT511,AR:AR)</f>
        <v>462</v>
      </c>
      <c r="AV511">
        <f>COUNTIF(AT:AT,AT511)</f>
        <v>304</v>
      </c>
    </row>
    <row r="512" spans="1:48">
      <c r="A512" s="23">
        <v>1</v>
      </c>
      <c r="B512" s="30">
        <v>12.4</v>
      </c>
      <c r="C512" s="28">
        <f>INT(RIGHT(B512,1))</f>
        <v>4</v>
      </c>
      <c r="D512">
        <f>SUMIF(C:C,C512,A:A)</f>
        <v>459</v>
      </c>
      <c r="E512">
        <f>COUNTIF(C:C,C512)</f>
        <v>295</v>
      </c>
      <c r="N512" s="40">
        <v>1</v>
      </c>
      <c r="O512" s="41">
        <v>3.4</v>
      </c>
      <c r="P512" s="28">
        <f>INT(RIGHT(O512,1))</f>
        <v>4</v>
      </c>
      <c r="Q512">
        <f>SUMIF(P:P,P512,N:N)</f>
        <v>227</v>
      </c>
      <c r="R512">
        <f>COUNTIF(P:P,P512)</f>
        <v>184</v>
      </c>
      <c r="AR512" s="32">
        <v>1</v>
      </c>
      <c r="AS512" s="30">
        <v>26.4</v>
      </c>
      <c r="AT512" s="28">
        <f>INT(RIGHT(AS512,1))</f>
        <v>4</v>
      </c>
      <c r="AU512">
        <f>SUMIF(AT:AT,AT512,AR:AR)</f>
        <v>462</v>
      </c>
      <c r="AV512">
        <f>COUNTIF(AT:AT,AT512)</f>
        <v>304</v>
      </c>
    </row>
    <row r="513" spans="1:48">
      <c r="A513" s="23">
        <v>1</v>
      </c>
      <c r="B513" s="30">
        <v>41.4</v>
      </c>
      <c r="C513" s="28">
        <f>INT(RIGHT(B513,1))</f>
        <v>4</v>
      </c>
      <c r="D513">
        <f>SUMIF(C:C,C513,A:A)</f>
        <v>459</v>
      </c>
      <c r="E513">
        <f>COUNTIF(C:C,C513)</f>
        <v>295</v>
      </c>
      <c r="N513" s="40">
        <v>1</v>
      </c>
      <c r="O513" s="41">
        <v>18.399999999999999</v>
      </c>
      <c r="P513" s="28">
        <f>INT(RIGHT(O513,1))</f>
        <v>4</v>
      </c>
      <c r="Q513">
        <f>SUMIF(P:P,P513,N:N)</f>
        <v>227</v>
      </c>
      <c r="R513">
        <f>COUNTIF(P:P,P513)</f>
        <v>184</v>
      </c>
      <c r="AR513" s="32">
        <v>1</v>
      </c>
      <c r="AS513" s="30">
        <v>25.4</v>
      </c>
      <c r="AT513" s="28">
        <f>INT(RIGHT(AS513,1))</f>
        <v>4</v>
      </c>
      <c r="AU513">
        <f>SUMIF(AT:AT,AT513,AR:AR)</f>
        <v>462</v>
      </c>
      <c r="AV513">
        <f>COUNTIF(AT:AT,AT513)</f>
        <v>304</v>
      </c>
    </row>
    <row r="514" spans="1:48">
      <c r="A514" s="23">
        <v>1</v>
      </c>
      <c r="B514" s="30">
        <v>16.399999999999999</v>
      </c>
      <c r="C514" s="28">
        <f>INT(RIGHT(B514,1))</f>
        <v>4</v>
      </c>
      <c r="D514">
        <f>SUMIF(C:C,C514,A:A)</f>
        <v>459</v>
      </c>
      <c r="E514">
        <f>COUNTIF(C:C,C514)</f>
        <v>295</v>
      </c>
      <c r="N514" s="40">
        <v>1</v>
      </c>
      <c r="O514" s="41">
        <v>14.4</v>
      </c>
      <c r="P514" s="28">
        <f>INT(RIGHT(O514,1))</f>
        <v>4</v>
      </c>
      <c r="Q514">
        <f>SUMIF(P:P,P514,N:N)</f>
        <v>227</v>
      </c>
      <c r="R514">
        <f>COUNTIF(P:P,P514)</f>
        <v>184</v>
      </c>
      <c r="AR514" s="32">
        <v>1</v>
      </c>
      <c r="AS514" s="30">
        <v>11.4</v>
      </c>
      <c r="AT514" s="28">
        <f>INT(RIGHT(AS514,1))</f>
        <v>4</v>
      </c>
      <c r="AU514">
        <f>SUMIF(AT:AT,AT514,AR:AR)</f>
        <v>462</v>
      </c>
      <c r="AV514">
        <f>COUNTIF(AT:AT,AT514)</f>
        <v>304</v>
      </c>
    </row>
    <row r="515" spans="1:48">
      <c r="A515" s="23">
        <v>1</v>
      </c>
      <c r="B515" s="30">
        <v>54.4</v>
      </c>
      <c r="C515" s="28">
        <f>INT(RIGHT(B515,1))</f>
        <v>4</v>
      </c>
      <c r="D515">
        <f>SUMIF(C:C,C515,A:A)</f>
        <v>459</v>
      </c>
      <c r="E515">
        <f>COUNTIF(C:C,C515)</f>
        <v>295</v>
      </c>
      <c r="N515" s="40">
        <v>1</v>
      </c>
      <c r="O515" s="41">
        <v>15.4</v>
      </c>
      <c r="P515" s="28">
        <f>INT(RIGHT(O515,1))</f>
        <v>4</v>
      </c>
      <c r="Q515">
        <f>SUMIF(P:P,P515,N:N)</f>
        <v>227</v>
      </c>
      <c r="R515">
        <f>COUNTIF(P:P,P515)</f>
        <v>184</v>
      </c>
      <c r="AR515" s="32">
        <v>1</v>
      </c>
      <c r="AS515" s="30">
        <v>46.4</v>
      </c>
      <c r="AT515" s="28">
        <f>INT(RIGHT(AS515,1))</f>
        <v>4</v>
      </c>
      <c r="AU515">
        <f>SUMIF(AT:AT,AT515,AR:AR)</f>
        <v>462</v>
      </c>
      <c r="AV515">
        <f>COUNTIF(AT:AT,AT515)</f>
        <v>304</v>
      </c>
    </row>
    <row r="516" spans="1:48">
      <c r="A516" s="23">
        <v>1</v>
      </c>
      <c r="B516" s="30">
        <v>14.4</v>
      </c>
      <c r="C516" s="28">
        <f>INT(RIGHT(B516,1))</f>
        <v>4</v>
      </c>
      <c r="D516">
        <f>SUMIF(C:C,C516,A:A)</f>
        <v>459</v>
      </c>
      <c r="E516">
        <f>COUNTIF(C:C,C516)</f>
        <v>295</v>
      </c>
      <c r="N516" s="49">
        <v>1</v>
      </c>
      <c r="O516" s="41">
        <v>29.4</v>
      </c>
      <c r="P516" s="28">
        <f>INT(RIGHT(O516,1))</f>
        <v>4</v>
      </c>
      <c r="Q516">
        <f>SUMIF(P:P,P516,N:N)</f>
        <v>227</v>
      </c>
      <c r="R516">
        <f>COUNTIF(P:P,P516)</f>
        <v>184</v>
      </c>
      <c r="AR516" s="32">
        <v>1</v>
      </c>
      <c r="AS516" s="30">
        <v>14.4</v>
      </c>
      <c r="AT516" s="28">
        <f>INT(RIGHT(AS516,1))</f>
        <v>4</v>
      </c>
      <c r="AU516">
        <f>SUMIF(AT:AT,AT516,AR:AR)</f>
        <v>462</v>
      </c>
      <c r="AV516">
        <f>COUNTIF(AT:AT,AT516)</f>
        <v>304</v>
      </c>
    </row>
    <row r="517" spans="1:48">
      <c r="A517" s="23">
        <v>1</v>
      </c>
      <c r="B517" s="30">
        <v>37.4</v>
      </c>
      <c r="C517" s="28">
        <f>INT(RIGHT(B517,1))</f>
        <v>4</v>
      </c>
      <c r="D517">
        <f>SUMIF(C:C,C517,A:A)</f>
        <v>459</v>
      </c>
      <c r="E517">
        <f>COUNTIF(C:C,C517)</f>
        <v>295</v>
      </c>
      <c r="N517" s="40">
        <v>1</v>
      </c>
      <c r="O517" s="41">
        <v>20.399999999999999</v>
      </c>
      <c r="P517" s="28">
        <f>INT(RIGHT(O517,1))</f>
        <v>4</v>
      </c>
      <c r="Q517">
        <f>SUMIF(P:P,P517,N:N)</f>
        <v>227</v>
      </c>
      <c r="R517">
        <f>COUNTIF(P:P,P517)</f>
        <v>184</v>
      </c>
      <c r="AR517" s="32">
        <v>1</v>
      </c>
      <c r="AS517" s="30">
        <v>32.4</v>
      </c>
      <c r="AT517" s="28">
        <f>INT(RIGHT(AS517,1))</f>
        <v>4</v>
      </c>
      <c r="AU517">
        <f>SUMIF(AT:AT,AT517,AR:AR)</f>
        <v>462</v>
      </c>
      <c r="AV517">
        <f>COUNTIF(AT:AT,AT517)</f>
        <v>304</v>
      </c>
    </row>
    <row r="518" spans="1:48">
      <c r="A518" s="23">
        <v>1</v>
      </c>
      <c r="B518" s="30">
        <v>33.4</v>
      </c>
      <c r="C518" s="28">
        <f>INT(RIGHT(B518,1))</f>
        <v>4</v>
      </c>
      <c r="D518">
        <f>SUMIF(C:C,C518,A:A)</f>
        <v>459</v>
      </c>
      <c r="E518">
        <f>COUNTIF(C:C,C518)</f>
        <v>295</v>
      </c>
      <c r="N518" s="40">
        <v>1</v>
      </c>
      <c r="O518" s="41">
        <v>19.399999999999999</v>
      </c>
      <c r="P518" s="28">
        <f>INT(RIGHT(O518,1))</f>
        <v>4</v>
      </c>
      <c r="Q518">
        <f>SUMIF(P:P,P518,N:N)</f>
        <v>227</v>
      </c>
      <c r="R518">
        <f>COUNTIF(P:P,P518)</f>
        <v>184</v>
      </c>
      <c r="AR518" s="32">
        <v>1</v>
      </c>
      <c r="AS518" s="30">
        <v>44.4</v>
      </c>
      <c r="AT518" s="28">
        <f>INT(RIGHT(AS518,1))</f>
        <v>4</v>
      </c>
      <c r="AU518">
        <f>SUMIF(AT:AT,AT518,AR:AR)</f>
        <v>462</v>
      </c>
      <c r="AV518">
        <f>COUNTIF(AT:AT,AT518)</f>
        <v>304</v>
      </c>
    </row>
    <row r="519" spans="1:48">
      <c r="A519" s="23">
        <v>1</v>
      </c>
      <c r="B519" s="30">
        <v>55.4</v>
      </c>
      <c r="C519" s="28">
        <f>INT(RIGHT(B519,1))</f>
        <v>4</v>
      </c>
      <c r="D519">
        <f>SUMIF(C:C,C519,A:A)</f>
        <v>459</v>
      </c>
      <c r="E519">
        <f>COUNTIF(C:C,C519)</f>
        <v>295</v>
      </c>
      <c r="N519" s="40">
        <v>1</v>
      </c>
      <c r="O519" s="41">
        <v>30.4</v>
      </c>
      <c r="P519" s="28">
        <f>INT(RIGHT(O519,1))</f>
        <v>4</v>
      </c>
      <c r="Q519">
        <f>SUMIF(P:P,P519,N:N)</f>
        <v>227</v>
      </c>
      <c r="R519">
        <f>COUNTIF(P:P,P519)</f>
        <v>184</v>
      </c>
      <c r="AR519" s="32">
        <v>1</v>
      </c>
      <c r="AS519" s="30">
        <v>15.4</v>
      </c>
      <c r="AT519" s="28">
        <f>INT(RIGHT(AS519,1))</f>
        <v>4</v>
      </c>
      <c r="AU519">
        <f>SUMIF(AT:AT,AT519,AR:AR)</f>
        <v>462</v>
      </c>
      <c r="AV519">
        <f>COUNTIF(AT:AT,AT519)</f>
        <v>304</v>
      </c>
    </row>
    <row r="520" spans="1:48">
      <c r="A520" s="23">
        <v>1</v>
      </c>
      <c r="B520" s="30">
        <v>21.4</v>
      </c>
      <c r="C520" s="28">
        <f>INT(RIGHT(B520,1))</f>
        <v>4</v>
      </c>
      <c r="D520">
        <f>SUMIF(C:C,C520,A:A)</f>
        <v>459</v>
      </c>
      <c r="E520">
        <f>COUNTIF(C:C,C520)</f>
        <v>295</v>
      </c>
      <c r="N520" s="40">
        <v>2</v>
      </c>
      <c r="O520" s="43">
        <v>1.4</v>
      </c>
      <c r="P520" s="28">
        <f>INT(RIGHT(O520,1))</f>
        <v>4</v>
      </c>
      <c r="Q520">
        <f>SUMIF(P:P,P520,N:N)</f>
        <v>227</v>
      </c>
      <c r="R520">
        <f>COUNTIF(P:P,P520)</f>
        <v>184</v>
      </c>
      <c r="AR520" s="32">
        <v>1</v>
      </c>
      <c r="AS520" s="30">
        <v>37.4</v>
      </c>
      <c r="AT520" s="28">
        <f>INT(RIGHT(AS520,1))</f>
        <v>4</v>
      </c>
      <c r="AU520">
        <f>SUMIF(AT:AT,AT520,AR:AR)</f>
        <v>462</v>
      </c>
      <c r="AV520">
        <f>COUNTIF(AT:AT,AT520)</f>
        <v>304</v>
      </c>
    </row>
    <row r="521" spans="1:48">
      <c r="A521" s="23">
        <v>1</v>
      </c>
      <c r="B521" s="30">
        <v>52.4</v>
      </c>
      <c r="C521" s="28">
        <f>INT(RIGHT(B521,1))</f>
        <v>4</v>
      </c>
      <c r="D521">
        <f>SUMIF(C:C,C521,A:A)</f>
        <v>459</v>
      </c>
      <c r="E521">
        <f>COUNTIF(C:C,C521)</f>
        <v>295</v>
      </c>
      <c r="N521" s="40">
        <v>2</v>
      </c>
      <c r="O521" s="43">
        <v>6.4</v>
      </c>
      <c r="P521" s="28">
        <f>INT(RIGHT(O521,1))</f>
        <v>4</v>
      </c>
      <c r="Q521">
        <f>SUMIF(P:P,P521,N:N)</f>
        <v>227</v>
      </c>
      <c r="R521">
        <f>COUNTIF(P:P,P521)</f>
        <v>184</v>
      </c>
      <c r="AR521" s="32">
        <v>1</v>
      </c>
      <c r="AS521" s="30">
        <v>31.4</v>
      </c>
      <c r="AT521" s="28">
        <f>INT(RIGHT(AS521,1))</f>
        <v>4</v>
      </c>
      <c r="AU521">
        <f>SUMIF(AT:AT,AT521,AR:AR)</f>
        <v>462</v>
      </c>
      <c r="AV521">
        <f>COUNTIF(AT:AT,AT521)</f>
        <v>304</v>
      </c>
    </row>
    <row r="522" spans="1:48">
      <c r="A522" s="23">
        <v>1</v>
      </c>
      <c r="B522" s="30">
        <v>44.4</v>
      </c>
      <c r="C522" s="28">
        <f>INT(RIGHT(B522,1))</f>
        <v>4</v>
      </c>
      <c r="D522">
        <f>SUMIF(C:C,C522,A:A)</f>
        <v>459</v>
      </c>
      <c r="E522">
        <f>COUNTIF(C:C,C522)</f>
        <v>295</v>
      </c>
      <c r="N522" s="40">
        <v>2</v>
      </c>
      <c r="O522" s="43">
        <v>4.4000000000000004</v>
      </c>
      <c r="P522" s="28">
        <f>INT(RIGHT(O522,1))</f>
        <v>4</v>
      </c>
      <c r="Q522">
        <f>SUMIF(P:P,P522,N:N)</f>
        <v>227</v>
      </c>
      <c r="R522">
        <f>COUNTIF(P:P,P522)</f>
        <v>184</v>
      </c>
      <c r="AR522" s="23">
        <v>1</v>
      </c>
      <c r="AS522" s="30">
        <v>49.4</v>
      </c>
      <c r="AT522" s="28">
        <f>INT(RIGHT(AS522,1))</f>
        <v>4</v>
      </c>
      <c r="AU522">
        <f>SUMIF(AT:AT,AT522,AR:AR)</f>
        <v>462</v>
      </c>
      <c r="AV522">
        <f>COUNTIF(AT:AT,AT522)</f>
        <v>304</v>
      </c>
    </row>
    <row r="523" spans="1:48">
      <c r="A523" s="23">
        <v>1</v>
      </c>
      <c r="B523" s="30">
        <v>49.4</v>
      </c>
      <c r="C523" s="28">
        <f>INT(RIGHT(B523,1))</f>
        <v>4</v>
      </c>
      <c r="D523">
        <f>SUMIF(C:C,C523,A:A)</f>
        <v>459</v>
      </c>
      <c r="E523">
        <f>COUNTIF(C:C,C523)</f>
        <v>295</v>
      </c>
      <c r="N523" s="40">
        <v>2</v>
      </c>
      <c r="O523" s="43">
        <v>32.4</v>
      </c>
      <c r="P523" s="28">
        <f>INT(RIGHT(O523,1))</f>
        <v>4</v>
      </c>
      <c r="Q523">
        <f>SUMIF(P:P,P523,N:N)</f>
        <v>227</v>
      </c>
      <c r="R523">
        <f>COUNTIF(P:P,P523)</f>
        <v>184</v>
      </c>
      <c r="AR523" s="32">
        <v>1</v>
      </c>
      <c r="AS523" s="30">
        <v>17.399999999999999</v>
      </c>
      <c r="AT523" s="28">
        <f>INT(RIGHT(AS523,1))</f>
        <v>4</v>
      </c>
      <c r="AU523">
        <f>SUMIF(AT:AT,AT523,AR:AR)</f>
        <v>462</v>
      </c>
      <c r="AV523">
        <f>COUNTIF(AT:AT,AT523)</f>
        <v>304</v>
      </c>
    </row>
    <row r="524" spans="1:48">
      <c r="A524" s="23">
        <v>1</v>
      </c>
      <c r="B524" s="30">
        <v>34.4</v>
      </c>
      <c r="C524" s="28">
        <f>INT(RIGHT(B524,1))</f>
        <v>4</v>
      </c>
      <c r="D524">
        <f>SUMIF(C:C,C524,A:A)</f>
        <v>459</v>
      </c>
      <c r="E524">
        <f>COUNTIF(C:C,C524)</f>
        <v>295</v>
      </c>
      <c r="N524" s="40">
        <v>2</v>
      </c>
      <c r="O524" s="44">
        <v>1.4</v>
      </c>
      <c r="P524" s="28">
        <f>INT(RIGHT(O524,1))</f>
        <v>4</v>
      </c>
      <c r="Q524">
        <f>SUMIF(P:P,P524,N:N)</f>
        <v>227</v>
      </c>
      <c r="R524">
        <f>COUNTIF(P:P,P524)</f>
        <v>184</v>
      </c>
      <c r="AR524" s="23">
        <v>1</v>
      </c>
      <c r="AS524" s="30">
        <v>56.4</v>
      </c>
      <c r="AT524" s="28">
        <f>INT(RIGHT(AS524,1))</f>
        <v>4</v>
      </c>
      <c r="AU524">
        <f>SUMIF(AT:AT,AT524,AR:AR)</f>
        <v>462</v>
      </c>
      <c r="AV524">
        <f>COUNTIF(AT:AT,AT524)</f>
        <v>304</v>
      </c>
    </row>
    <row r="525" spans="1:48">
      <c r="A525" s="23">
        <v>1</v>
      </c>
      <c r="B525" s="30">
        <v>44.4</v>
      </c>
      <c r="C525" s="28">
        <f>INT(RIGHT(B525,1))</f>
        <v>4</v>
      </c>
      <c r="D525">
        <f>SUMIF(C:C,C525,A:A)</f>
        <v>459</v>
      </c>
      <c r="E525">
        <f>COUNTIF(C:C,C525)</f>
        <v>295</v>
      </c>
      <c r="N525" s="40">
        <v>2</v>
      </c>
      <c r="O525" s="43">
        <v>19.399999999999999</v>
      </c>
      <c r="P525" s="28">
        <f>INT(RIGHT(O525,1))</f>
        <v>4</v>
      </c>
      <c r="Q525">
        <f>SUMIF(P:P,P525,N:N)</f>
        <v>227</v>
      </c>
      <c r="R525">
        <f>COUNTIF(P:P,P525)</f>
        <v>184</v>
      </c>
      <c r="AR525" s="32">
        <v>1</v>
      </c>
      <c r="AS525" s="30">
        <v>42.4</v>
      </c>
      <c r="AT525" s="28">
        <f>INT(RIGHT(AS525,1))</f>
        <v>4</v>
      </c>
      <c r="AU525">
        <f>SUMIF(AT:AT,AT525,AR:AR)</f>
        <v>462</v>
      </c>
      <c r="AV525">
        <f>COUNTIF(AT:AT,AT525)</f>
        <v>304</v>
      </c>
    </row>
    <row r="526" spans="1:48">
      <c r="A526" s="23">
        <v>1</v>
      </c>
      <c r="B526" s="39">
        <v>52.4</v>
      </c>
      <c r="C526" s="28">
        <f>INT(RIGHT(B526,1))</f>
        <v>4</v>
      </c>
      <c r="D526">
        <f>SUMIF(C:C,C526,A:A)</f>
        <v>459</v>
      </c>
      <c r="E526">
        <f>COUNTIF(C:C,C526)</f>
        <v>295</v>
      </c>
      <c r="N526" s="40">
        <v>2</v>
      </c>
      <c r="O526" s="43">
        <v>24.4</v>
      </c>
      <c r="P526" s="28">
        <f>INT(RIGHT(O526,1))</f>
        <v>4</v>
      </c>
      <c r="Q526">
        <f>SUMIF(P:P,P526,N:N)</f>
        <v>227</v>
      </c>
      <c r="R526">
        <f>COUNTIF(P:P,P526)</f>
        <v>184</v>
      </c>
      <c r="AR526" s="23">
        <v>1</v>
      </c>
      <c r="AS526" s="30">
        <v>55.4</v>
      </c>
      <c r="AT526" s="28">
        <f>INT(RIGHT(AS526,1))</f>
        <v>4</v>
      </c>
      <c r="AU526">
        <f>SUMIF(AT:AT,AT526,AR:AR)</f>
        <v>462</v>
      </c>
      <c r="AV526">
        <f>COUNTIF(AT:AT,AT526)</f>
        <v>304</v>
      </c>
    </row>
    <row r="527" spans="1:48">
      <c r="A527" s="23">
        <v>1</v>
      </c>
      <c r="B527" s="30">
        <v>43.4</v>
      </c>
      <c r="C527" s="28">
        <f>INT(RIGHT(B527,1))</f>
        <v>4</v>
      </c>
      <c r="D527">
        <f>SUMIF(C:C,C527,A:A)</f>
        <v>459</v>
      </c>
      <c r="E527">
        <f>COUNTIF(C:C,C527)</f>
        <v>295</v>
      </c>
      <c r="N527" s="40">
        <v>2</v>
      </c>
      <c r="O527" s="44">
        <v>4.4000000000000004</v>
      </c>
      <c r="P527" s="28">
        <f>INT(RIGHT(O527,1))</f>
        <v>4</v>
      </c>
      <c r="Q527">
        <f>SUMIF(P:P,P527,N:N)</f>
        <v>227</v>
      </c>
      <c r="R527">
        <f>COUNTIF(P:P,P527)</f>
        <v>184</v>
      </c>
      <c r="AR527" s="23">
        <v>1</v>
      </c>
      <c r="AS527" s="30">
        <v>64.400000000000006</v>
      </c>
      <c r="AT527" s="28">
        <f>INT(RIGHT(AS527,1))</f>
        <v>4</v>
      </c>
      <c r="AU527">
        <f>SUMIF(AT:AT,AT527,AR:AR)</f>
        <v>462</v>
      </c>
      <c r="AV527">
        <f>COUNTIF(AT:AT,AT527)</f>
        <v>304</v>
      </c>
    </row>
    <row r="528" spans="1:48">
      <c r="A528" s="23">
        <v>1</v>
      </c>
      <c r="B528" s="30">
        <v>21.4</v>
      </c>
      <c r="C528" s="28">
        <f>INT(RIGHT(B528,1))</f>
        <v>4</v>
      </c>
      <c r="D528">
        <f>SUMIF(C:C,C528,A:A)</f>
        <v>459</v>
      </c>
      <c r="E528">
        <f>COUNTIF(C:C,C528)</f>
        <v>295</v>
      </c>
      <c r="N528" s="40">
        <v>2</v>
      </c>
      <c r="O528" s="41">
        <v>4.4000000000000004</v>
      </c>
      <c r="P528" s="28">
        <f>INT(RIGHT(O528,1))</f>
        <v>4</v>
      </c>
      <c r="Q528">
        <f>SUMIF(P:P,P528,N:N)</f>
        <v>227</v>
      </c>
      <c r="R528">
        <f>COUNTIF(P:P,P528)</f>
        <v>184</v>
      </c>
      <c r="AR528" s="23">
        <v>1</v>
      </c>
      <c r="AS528" s="30">
        <v>18.399999999999999</v>
      </c>
      <c r="AT528" s="28">
        <f>INT(RIGHT(AS528,1))</f>
        <v>4</v>
      </c>
      <c r="AU528">
        <f>SUMIF(AT:AT,AT528,AR:AR)</f>
        <v>462</v>
      </c>
      <c r="AV528">
        <f>COUNTIF(AT:AT,AT528)</f>
        <v>304</v>
      </c>
    </row>
    <row r="529" spans="1:48">
      <c r="A529" s="23">
        <v>1</v>
      </c>
      <c r="B529" s="30">
        <v>33.4</v>
      </c>
      <c r="C529" s="28">
        <f>INT(RIGHT(B529,1))</f>
        <v>4</v>
      </c>
      <c r="D529">
        <f>SUMIF(C:C,C529,A:A)</f>
        <v>459</v>
      </c>
      <c r="E529">
        <f>COUNTIF(C:C,C529)</f>
        <v>295</v>
      </c>
      <c r="N529" s="40">
        <v>2</v>
      </c>
      <c r="O529" s="43">
        <v>1.4</v>
      </c>
      <c r="P529" s="28">
        <f>INT(RIGHT(O529,1))</f>
        <v>4</v>
      </c>
      <c r="Q529">
        <f>SUMIF(P:P,P529,N:N)</f>
        <v>227</v>
      </c>
      <c r="R529">
        <f>COUNTIF(P:P,P529)</f>
        <v>184</v>
      </c>
      <c r="AR529" s="23">
        <v>1</v>
      </c>
      <c r="AS529" s="30">
        <v>39.4</v>
      </c>
      <c r="AT529" s="28">
        <f>INT(RIGHT(AS529,1))</f>
        <v>4</v>
      </c>
      <c r="AU529">
        <f>SUMIF(AT:AT,AT529,AR:AR)</f>
        <v>462</v>
      </c>
      <c r="AV529">
        <f>COUNTIF(AT:AT,AT529)</f>
        <v>304</v>
      </c>
    </row>
    <row r="530" spans="1:48">
      <c r="A530" s="23">
        <v>1</v>
      </c>
      <c r="B530" s="39">
        <v>49.4</v>
      </c>
      <c r="C530" s="28">
        <f>INT(RIGHT(B530,1))</f>
        <v>4</v>
      </c>
      <c r="D530">
        <f>SUMIF(C:C,C530,A:A)</f>
        <v>459</v>
      </c>
      <c r="E530">
        <f>COUNTIF(C:C,C530)</f>
        <v>295</v>
      </c>
      <c r="N530" s="40">
        <v>3</v>
      </c>
      <c r="O530" s="43">
        <v>25.4</v>
      </c>
      <c r="P530" s="28">
        <f>INT(RIGHT(O530,1))</f>
        <v>4</v>
      </c>
      <c r="Q530">
        <f>SUMIF(P:P,P530,N:N)</f>
        <v>227</v>
      </c>
      <c r="R530">
        <f>COUNTIF(P:P,P530)</f>
        <v>184</v>
      </c>
      <c r="AR530" s="39">
        <v>1</v>
      </c>
      <c r="AS530" s="30">
        <v>40.4</v>
      </c>
      <c r="AT530" s="28">
        <f>INT(RIGHT(AS530,1))</f>
        <v>4</v>
      </c>
      <c r="AU530">
        <f>SUMIF(AT:AT,AT530,AR:AR)</f>
        <v>462</v>
      </c>
      <c r="AV530">
        <f>COUNTIF(AT:AT,AT530)</f>
        <v>304</v>
      </c>
    </row>
    <row r="531" spans="1:48">
      <c r="A531" s="23">
        <v>1</v>
      </c>
      <c r="B531" s="30">
        <v>25.4</v>
      </c>
      <c r="C531" s="28">
        <f>INT(RIGHT(B531,1))</f>
        <v>4</v>
      </c>
      <c r="D531">
        <f>SUMIF(C:C,C531,A:A)</f>
        <v>459</v>
      </c>
      <c r="E531">
        <f>COUNTIF(C:C,C531)</f>
        <v>295</v>
      </c>
      <c r="N531" s="40">
        <v>3</v>
      </c>
      <c r="O531" s="43">
        <v>5.4</v>
      </c>
      <c r="P531" s="28">
        <f>INT(RIGHT(O531,1))</f>
        <v>4</v>
      </c>
      <c r="Q531">
        <f>SUMIF(P:P,P531,N:N)</f>
        <v>227</v>
      </c>
      <c r="R531">
        <f>COUNTIF(P:P,P531)</f>
        <v>184</v>
      </c>
      <c r="AR531" s="23">
        <v>1</v>
      </c>
      <c r="AS531" s="30">
        <v>17.399999999999999</v>
      </c>
      <c r="AT531" s="28">
        <f>INT(RIGHT(AS531,1))</f>
        <v>4</v>
      </c>
      <c r="AU531">
        <f>SUMIF(AT:AT,AT531,AR:AR)</f>
        <v>462</v>
      </c>
      <c r="AV531">
        <f>COUNTIF(AT:AT,AT531)</f>
        <v>304</v>
      </c>
    </row>
    <row r="532" spans="1:48">
      <c r="A532" s="23">
        <v>1</v>
      </c>
      <c r="B532" s="30">
        <v>18.399999999999999</v>
      </c>
      <c r="C532" s="28">
        <f>INT(RIGHT(B532,1))</f>
        <v>4</v>
      </c>
      <c r="D532">
        <f>SUMIF(C:C,C532,A:A)</f>
        <v>459</v>
      </c>
      <c r="E532">
        <f>COUNTIF(C:C,C532)</f>
        <v>295</v>
      </c>
      <c r="N532" s="40">
        <v>3</v>
      </c>
      <c r="O532" s="43">
        <v>28.4</v>
      </c>
      <c r="P532" s="28">
        <f>INT(RIGHT(O532,1))</f>
        <v>4</v>
      </c>
      <c r="Q532">
        <f>SUMIF(P:P,P532,N:N)</f>
        <v>227</v>
      </c>
      <c r="R532">
        <f>COUNTIF(P:P,P532)</f>
        <v>184</v>
      </c>
      <c r="AR532" s="23">
        <v>1</v>
      </c>
      <c r="AS532" s="30">
        <v>43.4</v>
      </c>
      <c r="AT532" s="28">
        <f>INT(RIGHT(AS532,1))</f>
        <v>4</v>
      </c>
      <c r="AU532">
        <f>SUMIF(AT:AT,AT532,AR:AR)</f>
        <v>462</v>
      </c>
      <c r="AV532">
        <f>COUNTIF(AT:AT,AT532)</f>
        <v>304</v>
      </c>
    </row>
    <row r="533" spans="1:48">
      <c r="A533" s="23">
        <v>1</v>
      </c>
      <c r="B533" s="30">
        <v>59.4</v>
      </c>
      <c r="C533" s="28">
        <f>INT(RIGHT(B533,1))</f>
        <v>4</v>
      </c>
      <c r="D533">
        <f>SUMIF(C:C,C533,A:A)</f>
        <v>459</v>
      </c>
      <c r="E533">
        <f>COUNTIF(C:C,C533)</f>
        <v>295</v>
      </c>
      <c r="N533" s="40">
        <v>3</v>
      </c>
      <c r="O533" s="41">
        <v>8.4</v>
      </c>
      <c r="P533" s="28">
        <f>INT(RIGHT(O533,1))</f>
        <v>4</v>
      </c>
      <c r="Q533">
        <f>SUMIF(P:P,P533,N:N)</f>
        <v>227</v>
      </c>
      <c r="R533">
        <f>COUNTIF(P:P,P533)</f>
        <v>184</v>
      </c>
      <c r="AR533" s="23">
        <v>1</v>
      </c>
      <c r="AS533" s="30">
        <v>12.4</v>
      </c>
      <c r="AT533" s="28">
        <f>INT(RIGHT(AS533,1))</f>
        <v>4</v>
      </c>
      <c r="AU533">
        <f>SUMIF(AT:AT,AT533,AR:AR)</f>
        <v>462</v>
      </c>
      <c r="AV533">
        <f>COUNTIF(AT:AT,AT533)</f>
        <v>304</v>
      </c>
    </row>
    <row r="534" spans="1:48">
      <c r="A534" s="23">
        <v>1</v>
      </c>
      <c r="B534" s="30">
        <v>3.4</v>
      </c>
      <c r="C534" s="28">
        <f>INT(RIGHT(B534,1))</f>
        <v>4</v>
      </c>
      <c r="D534">
        <f>SUMIF(C:C,C534,A:A)</f>
        <v>459</v>
      </c>
      <c r="E534">
        <f>COUNTIF(C:C,C534)</f>
        <v>295</v>
      </c>
      <c r="N534" s="40">
        <v>4</v>
      </c>
      <c r="O534" s="41">
        <v>22.4</v>
      </c>
      <c r="P534" s="28">
        <f>INT(RIGHT(O534,1))</f>
        <v>4</v>
      </c>
      <c r="Q534">
        <f>SUMIF(P:P,P534,N:N)</f>
        <v>227</v>
      </c>
      <c r="R534">
        <f>COUNTIF(P:P,P534)</f>
        <v>184</v>
      </c>
      <c r="AR534" s="23">
        <v>1</v>
      </c>
      <c r="AS534" s="30">
        <v>41.4</v>
      </c>
      <c r="AT534" s="28">
        <f>INT(RIGHT(AS534,1))</f>
        <v>4</v>
      </c>
      <c r="AU534">
        <f>SUMIF(AT:AT,AT534,AR:AR)</f>
        <v>462</v>
      </c>
      <c r="AV534">
        <f>COUNTIF(AT:AT,AT534)</f>
        <v>304</v>
      </c>
    </row>
    <row r="535" spans="1:48">
      <c r="A535" s="23">
        <v>1</v>
      </c>
      <c r="B535" s="30">
        <v>32.4</v>
      </c>
      <c r="C535" s="28">
        <f>INT(RIGHT(B535,1))</f>
        <v>4</v>
      </c>
      <c r="D535">
        <f>SUMIF(C:C,C535,A:A)</f>
        <v>459</v>
      </c>
      <c r="E535">
        <f>COUNTIF(C:C,C535)</f>
        <v>295</v>
      </c>
      <c r="N535" s="40">
        <v>1</v>
      </c>
      <c r="O535" s="41">
        <v>7.4</v>
      </c>
      <c r="P535" s="28">
        <f>INT(RIGHT(O535,1))</f>
        <v>4</v>
      </c>
      <c r="Q535">
        <f>SUMIF(P:P,P535,N:N)</f>
        <v>227</v>
      </c>
      <c r="R535">
        <f>COUNTIF(P:P,P535)</f>
        <v>184</v>
      </c>
      <c r="AR535" s="23">
        <v>1</v>
      </c>
      <c r="AS535" s="30">
        <v>16.399999999999999</v>
      </c>
      <c r="AT535" s="28">
        <f>INT(RIGHT(AS535,1))</f>
        <v>4</v>
      </c>
      <c r="AU535">
        <f>SUMIF(AT:AT,AT535,AR:AR)</f>
        <v>462</v>
      </c>
      <c r="AV535">
        <f>COUNTIF(AT:AT,AT535)</f>
        <v>304</v>
      </c>
    </row>
    <row r="536" spans="1:48">
      <c r="A536" s="23">
        <v>1</v>
      </c>
      <c r="B536" s="30">
        <v>16.399999999999999</v>
      </c>
      <c r="C536" s="28">
        <f>INT(RIGHT(B536,1))</f>
        <v>4</v>
      </c>
      <c r="D536">
        <f>SUMIF(C:C,C536,A:A)</f>
        <v>459</v>
      </c>
      <c r="E536">
        <f>COUNTIF(C:C,C536)</f>
        <v>295</v>
      </c>
      <c r="N536" s="40">
        <v>1</v>
      </c>
      <c r="O536" s="41">
        <v>25.4</v>
      </c>
      <c r="P536" s="28">
        <f>INT(RIGHT(O536,1))</f>
        <v>4</v>
      </c>
      <c r="Q536">
        <f>SUMIF(P:P,P536,N:N)</f>
        <v>227</v>
      </c>
      <c r="R536">
        <f>COUNTIF(P:P,P536)</f>
        <v>184</v>
      </c>
      <c r="AR536" s="23">
        <v>1</v>
      </c>
      <c r="AS536" s="30">
        <v>54.4</v>
      </c>
      <c r="AT536" s="28">
        <f>INT(RIGHT(AS536,1))</f>
        <v>4</v>
      </c>
      <c r="AU536">
        <f>SUMIF(AT:AT,AT536,AR:AR)</f>
        <v>462</v>
      </c>
      <c r="AV536">
        <f>COUNTIF(AT:AT,AT536)</f>
        <v>304</v>
      </c>
    </row>
    <row r="537" spans="1:48">
      <c r="A537" s="23">
        <v>1</v>
      </c>
      <c r="B537" s="30">
        <v>17.399999999999999</v>
      </c>
      <c r="C537" s="28">
        <f>INT(RIGHT(B537,1))</f>
        <v>4</v>
      </c>
      <c r="D537">
        <f>SUMIF(C:C,C537,A:A)</f>
        <v>459</v>
      </c>
      <c r="E537">
        <f>COUNTIF(C:C,C537)</f>
        <v>295</v>
      </c>
      <c r="N537" s="40">
        <v>1</v>
      </c>
      <c r="O537" s="43">
        <v>27.4</v>
      </c>
      <c r="P537" s="28">
        <f>INT(RIGHT(O537,1))</f>
        <v>4</v>
      </c>
      <c r="Q537">
        <f>SUMIF(P:P,P537,N:N)</f>
        <v>227</v>
      </c>
      <c r="R537">
        <f>COUNTIF(P:P,P537)</f>
        <v>184</v>
      </c>
      <c r="AR537" s="23">
        <v>1</v>
      </c>
      <c r="AS537" s="30">
        <v>14.4</v>
      </c>
      <c r="AT537" s="28">
        <f>INT(RIGHT(AS537,1))</f>
        <v>4</v>
      </c>
      <c r="AU537">
        <f>SUMIF(AT:AT,AT537,AR:AR)</f>
        <v>462</v>
      </c>
      <c r="AV537">
        <f>COUNTIF(AT:AT,AT537)</f>
        <v>304</v>
      </c>
    </row>
    <row r="538" spans="1:48">
      <c r="A538" s="23">
        <v>1</v>
      </c>
      <c r="B538" s="30">
        <v>21.4</v>
      </c>
      <c r="C538" s="28">
        <f>INT(RIGHT(B538,1))</f>
        <v>4</v>
      </c>
      <c r="D538">
        <f>SUMIF(C:C,C538,A:A)</f>
        <v>459</v>
      </c>
      <c r="E538">
        <f>COUNTIF(C:C,C538)</f>
        <v>295</v>
      </c>
      <c r="N538" s="40">
        <v>1</v>
      </c>
      <c r="O538" s="44">
        <v>13.4</v>
      </c>
      <c r="P538" s="28">
        <f>INT(RIGHT(O538,1))</f>
        <v>4</v>
      </c>
      <c r="Q538">
        <f>SUMIF(P:P,P538,N:N)</f>
        <v>227</v>
      </c>
      <c r="R538">
        <f>COUNTIF(P:P,P538)</f>
        <v>184</v>
      </c>
      <c r="AR538" s="23">
        <v>1</v>
      </c>
      <c r="AS538" s="30">
        <v>37.4</v>
      </c>
      <c r="AT538" s="28">
        <f>INT(RIGHT(AS538,1))</f>
        <v>4</v>
      </c>
      <c r="AU538">
        <f>SUMIF(AT:AT,AT538,AR:AR)</f>
        <v>462</v>
      </c>
      <c r="AV538">
        <f>COUNTIF(AT:AT,AT538)</f>
        <v>304</v>
      </c>
    </row>
    <row r="539" spans="1:48">
      <c r="A539" s="23">
        <v>1</v>
      </c>
      <c r="B539" s="30">
        <v>52.4</v>
      </c>
      <c r="C539" s="28">
        <f>INT(RIGHT(B539,1))</f>
        <v>4</v>
      </c>
      <c r="D539">
        <f>SUMIF(C:C,C539,A:A)</f>
        <v>459</v>
      </c>
      <c r="E539">
        <f>COUNTIF(C:C,C539)</f>
        <v>295</v>
      </c>
      <c r="N539" s="40">
        <v>2</v>
      </c>
      <c r="O539" s="44">
        <v>4.4000000000000004</v>
      </c>
      <c r="P539" s="28">
        <f>INT(RIGHT(O539,1))</f>
        <v>4</v>
      </c>
      <c r="Q539">
        <f>SUMIF(P:P,P539,N:N)</f>
        <v>227</v>
      </c>
      <c r="R539">
        <f>COUNTIF(P:P,P539)</f>
        <v>184</v>
      </c>
      <c r="AR539" s="23">
        <v>1</v>
      </c>
      <c r="AS539" s="30">
        <v>33.4</v>
      </c>
      <c r="AT539" s="28">
        <f>INT(RIGHT(AS539,1))</f>
        <v>4</v>
      </c>
      <c r="AU539">
        <f>SUMIF(AT:AT,AT539,AR:AR)</f>
        <v>462</v>
      </c>
      <c r="AV539">
        <f>COUNTIF(AT:AT,AT539)</f>
        <v>304</v>
      </c>
    </row>
    <row r="540" spans="1:48">
      <c r="A540" s="23">
        <v>1</v>
      </c>
      <c r="B540" s="30">
        <v>11.4</v>
      </c>
      <c r="C540" s="28">
        <f>INT(RIGHT(B540,1))</f>
        <v>4</v>
      </c>
      <c r="D540">
        <f>SUMIF(C:C,C540,A:A)</f>
        <v>459</v>
      </c>
      <c r="E540">
        <f>COUNTIF(C:C,C540)</f>
        <v>295</v>
      </c>
      <c r="N540" s="40">
        <v>1</v>
      </c>
      <c r="O540" s="43">
        <v>14.4</v>
      </c>
      <c r="P540" s="28">
        <f>INT(RIGHT(O540,1))</f>
        <v>4</v>
      </c>
      <c r="Q540">
        <f>SUMIF(P:P,P540,N:N)</f>
        <v>227</v>
      </c>
      <c r="R540">
        <f>COUNTIF(P:P,P540)</f>
        <v>184</v>
      </c>
      <c r="AR540" s="23">
        <v>1</v>
      </c>
      <c r="AS540" s="30">
        <v>55.4</v>
      </c>
      <c r="AT540" s="28">
        <f>INT(RIGHT(AS540,1))</f>
        <v>4</v>
      </c>
      <c r="AU540">
        <f>SUMIF(AT:AT,AT540,AR:AR)</f>
        <v>462</v>
      </c>
      <c r="AV540">
        <f>COUNTIF(AT:AT,AT540)</f>
        <v>304</v>
      </c>
    </row>
    <row r="541" spans="1:48">
      <c r="A541" s="23">
        <v>1</v>
      </c>
      <c r="B541" s="30">
        <v>34.4</v>
      </c>
      <c r="C541" s="28">
        <f>INT(RIGHT(B541,1))</f>
        <v>4</v>
      </c>
      <c r="D541">
        <f>SUMIF(C:C,C541,A:A)</f>
        <v>459</v>
      </c>
      <c r="E541">
        <f>COUNTIF(C:C,C541)</f>
        <v>295</v>
      </c>
      <c r="N541" s="40">
        <v>1</v>
      </c>
      <c r="O541" s="43">
        <v>17.399999999999999</v>
      </c>
      <c r="P541" s="28">
        <f>INT(RIGHT(O541,1))</f>
        <v>4</v>
      </c>
      <c r="Q541">
        <f>SUMIF(P:P,P541,N:N)</f>
        <v>227</v>
      </c>
      <c r="R541">
        <f>COUNTIF(P:P,P541)</f>
        <v>184</v>
      </c>
      <c r="AR541" s="39">
        <v>1</v>
      </c>
      <c r="AS541" s="30">
        <v>21.4</v>
      </c>
      <c r="AT541" s="28">
        <f>INT(RIGHT(AS541,1))</f>
        <v>4</v>
      </c>
      <c r="AU541">
        <f>SUMIF(AT:AT,AT541,AR:AR)</f>
        <v>462</v>
      </c>
      <c r="AV541">
        <f>COUNTIF(AT:AT,AT541)</f>
        <v>304</v>
      </c>
    </row>
    <row r="542" spans="1:48">
      <c r="A542" s="23">
        <v>1</v>
      </c>
      <c r="B542" s="30">
        <v>36.4</v>
      </c>
      <c r="C542" s="28">
        <f>INT(RIGHT(B542,1))</f>
        <v>4</v>
      </c>
      <c r="D542">
        <f>SUMIF(C:C,C542,A:A)</f>
        <v>459</v>
      </c>
      <c r="E542">
        <f>COUNTIF(C:C,C542)</f>
        <v>295</v>
      </c>
      <c r="N542" s="40">
        <v>1</v>
      </c>
      <c r="O542" s="43">
        <v>23.4</v>
      </c>
      <c r="P542" s="28">
        <f>INT(RIGHT(O542,1))</f>
        <v>4</v>
      </c>
      <c r="Q542">
        <f>SUMIF(P:P,P542,N:N)</f>
        <v>227</v>
      </c>
      <c r="R542">
        <f>COUNTIF(P:P,P542)</f>
        <v>184</v>
      </c>
      <c r="AR542" s="39">
        <v>1</v>
      </c>
      <c r="AS542" s="30">
        <v>52.4</v>
      </c>
      <c r="AT542" s="28">
        <f>INT(RIGHT(AS542,1))</f>
        <v>4</v>
      </c>
      <c r="AU542">
        <f>SUMIF(AT:AT,AT542,AR:AR)</f>
        <v>462</v>
      </c>
      <c r="AV542">
        <f>COUNTIF(AT:AT,AT542)</f>
        <v>304</v>
      </c>
    </row>
    <row r="543" spans="1:48">
      <c r="A543" s="23">
        <v>1</v>
      </c>
      <c r="B543" s="30">
        <v>45.4</v>
      </c>
      <c r="C543" s="28">
        <f>INT(RIGHT(B543,1))</f>
        <v>4</v>
      </c>
      <c r="D543">
        <f>SUMIF(C:C,C543,A:A)</f>
        <v>459</v>
      </c>
      <c r="E543">
        <f>COUNTIF(C:C,C543)</f>
        <v>295</v>
      </c>
      <c r="N543" s="40">
        <v>1</v>
      </c>
      <c r="O543" s="43">
        <v>12.4</v>
      </c>
      <c r="P543" s="28">
        <f>INT(RIGHT(O543,1))</f>
        <v>4</v>
      </c>
      <c r="Q543">
        <f>SUMIF(P:P,P543,N:N)</f>
        <v>227</v>
      </c>
      <c r="R543">
        <f>COUNTIF(P:P,P543)</f>
        <v>184</v>
      </c>
      <c r="AR543" s="23">
        <v>1</v>
      </c>
      <c r="AS543" s="30">
        <v>44.4</v>
      </c>
      <c r="AT543" s="28">
        <f>INT(RIGHT(AS543,1))</f>
        <v>4</v>
      </c>
      <c r="AU543">
        <f>SUMIF(AT:AT,AT543,AR:AR)</f>
        <v>462</v>
      </c>
      <c r="AV543">
        <f>COUNTIF(AT:AT,AT543)</f>
        <v>304</v>
      </c>
    </row>
    <row r="544" spans="1:48">
      <c r="A544" s="23">
        <v>1</v>
      </c>
      <c r="B544" s="30">
        <v>46.4</v>
      </c>
      <c r="C544" s="28">
        <f>INT(RIGHT(B544,1))</f>
        <v>4</v>
      </c>
      <c r="D544">
        <f>SUMIF(C:C,C544,A:A)</f>
        <v>459</v>
      </c>
      <c r="E544">
        <f>COUNTIF(C:C,C544)</f>
        <v>295</v>
      </c>
      <c r="N544" s="40">
        <v>1</v>
      </c>
      <c r="O544" s="44">
        <v>5.4</v>
      </c>
      <c r="P544" s="28">
        <f>INT(RIGHT(O544,1))</f>
        <v>4</v>
      </c>
      <c r="Q544">
        <f>SUMIF(P:P,P544,N:N)</f>
        <v>227</v>
      </c>
      <c r="R544">
        <f>COUNTIF(P:P,P544)</f>
        <v>184</v>
      </c>
      <c r="AR544" s="23">
        <v>1</v>
      </c>
      <c r="AS544" s="30">
        <v>49.4</v>
      </c>
      <c r="AT544" s="28">
        <f>INT(RIGHT(AS544,1))</f>
        <v>4</v>
      </c>
      <c r="AU544">
        <f>SUMIF(AT:AT,AT544,AR:AR)</f>
        <v>462</v>
      </c>
      <c r="AV544">
        <f>COUNTIF(AT:AT,AT544)</f>
        <v>304</v>
      </c>
    </row>
    <row r="545" spans="1:48">
      <c r="A545" s="23">
        <v>1</v>
      </c>
      <c r="B545" s="30">
        <v>53.4</v>
      </c>
      <c r="C545" s="28">
        <f>INT(RIGHT(B545,1))</f>
        <v>4</v>
      </c>
      <c r="D545">
        <f>SUMIF(C:C,C545,A:A)</f>
        <v>459</v>
      </c>
      <c r="E545">
        <f>COUNTIF(C:C,C545)</f>
        <v>295</v>
      </c>
      <c r="N545" s="40">
        <v>1</v>
      </c>
      <c r="O545" s="43">
        <v>18.399999999999999</v>
      </c>
      <c r="P545" s="28">
        <f>INT(RIGHT(O545,1))</f>
        <v>4</v>
      </c>
      <c r="Q545">
        <f>SUMIF(P:P,P545,N:N)</f>
        <v>227</v>
      </c>
      <c r="R545">
        <f>COUNTIF(P:P,P545)</f>
        <v>184</v>
      </c>
      <c r="AR545" s="23">
        <v>1</v>
      </c>
      <c r="AS545" s="30">
        <v>34.4</v>
      </c>
      <c r="AT545" s="28">
        <f>INT(RIGHT(AS545,1))</f>
        <v>4</v>
      </c>
      <c r="AU545">
        <f>SUMIF(AT:AT,AT545,AR:AR)</f>
        <v>462</v>
      </c>
      <c r="AV545">
        <f>COUNTIF(AT:AT,AT545)</f>
        <v>304</v>
      </c>
    </row>
    <row r="546" spans="1:48">
      <c r="A546" s="23">
        <v>1</v>
      </c>
      <c r="B546" s="30">
        <v>54.4</v>
      </c>
      <c r="C546" s="28">
        <f>INT(RIGHT(B546,1))</f>
        <v>4</v>
      </c>
      <c r="D546">
        <f>SUMIF(C:C,C546,A:A)</f>
        <v>459</v>
      </c>
      <c r="E546">
        <f>COUNTIF(C:C,C546)</f>
        <v>295</v>
      </c>
      <c r="N546" s="40">
        <v>1</v>
      </c>
      <c r="O546" s="43">
        <v>25.4</v>
      </c>
      <c r="P546" s="28">
        <f>INT(RIGHT(O546,1))</f>
        <v>4</v>
      </c>
      <c r="Q546">
        <f>SUMIF(P:P,P546,N:N)</f>
        <v>227</v>
      </c>
      <c r="R546">
        <f>COUNTIF(P:P,P546)</f>
        <v>184</v>
      </c>
      <c r="AR546" s="23">
        <v>1</v>
      </c>
      <c r="AS546" s="30">
        <v>60.4</v>
      </c>
      <c r="AT546" s="28">
        <f>INT(RIGHT(AS546,1))</f>
        <v>4</v>
      </c>
      <c r="AU546">
        <f>SUMIF(AT:AT,AT546,AR:AR)</f>
        <v>462</v>
      </c>
      <c r="AV546">
        <f>COUNTIF(AT:AT,AT546)</f>
        <v>304</v>
      </c>
    </row>
    <row r="547" spans="1:48">
      <c r="A547" s="23">
        <v>1</v>
      </c>
      <c r="B547" s="30">
        <v>56.4</v>
      </c>
      <c r="C547" s="28">
        <f>INT(RIGHT(B547,1))</f>
        <v>4</v>
      </c>
      <c r="D547">
        <f>SUMIF(C:C,C547,A:A)</f>
        <v>459</v>
      </c>
      <c r="E547">
        <f>COUNTIF(C:C,C547)</f>
        <v>295</v>
      </c>
      <c r="N547" s="40">
        <v>1</v>
      </c>
      <c r="O547" s="44">
        <v>20.399999999999999</v>
      </c>
      <c r="P547" s="28">
        <f>INT(RIGHT(O547,1))</f>
        <v>4</v>
      </c>
      <c r="Q547">
        <f>SUMIF(P:P,P547,N:N)</f>
        <v>227</v>
      </c>
      <c r="R547">
        <f>COUNTIF(P:P,P547)</f>
        <v>184</v>
      </c>
      <c r="AR547" s="23">
        <v>1</v>
      </c>
      <c r="AS547" s="30">
        <v>31.4</v>
      </c>
      <c r="AT547" s="28">
        <f>INT(RIGHT(AS547,1))</f>
        <v>4</v>
      </c>
      <c r="AU547">
        <f>SUMIF(AT:AT,AT547,AR:AR)</f>
        <v>462</v>
      </c>
      <c r="AV547">
        <f>COUNTIF(AT:AT,AT547)</f>
        <v>304</v>
      </c>
    </row>
    <row r="548" spans="1:48">
      <c r="A548" s="23">
        <v>1</v>
      </c>
      <c r="B548" s="30">
        <v>51.4</v>
      </c>
      <c r="C548" s="28">
        <f>INT(RIGHT(B548,1))</f>
        <v>4</v>
      </c>
      <c r="D548">
        <f>SUMIF(C:C,C548,A:A)</f>
        <v>459</v>
      </c>
      <c r="E548">
        <f>COUNTIF(C:C,C548)</f>
        <v>295</v>
      </c>
      <c r="N548" s="40">
        <v>1</v>
      </c>
      <c r="O548" s="44">
        <v>6.4</v>
      </c>
      <c r="P548" s="28">
        <f>INT(RIGHT(O548,1))</f>
        <v>4</v>
      </c>
      <c r="Q548">
        <f>SUMIF(P:P,P548,N:N)</f>
        <v>227</v>
      </c>
      <c r="R548">
        <f>COUNTIF(P:P,P548)</f>
        <v>184</v>
      </c>
      <c r="AR548" s="23">
        <v>1</v>
      </c>
      <c r="AS548" s="30">
        <v>51.4</v>
      </c>
      <c r="AT548" s="28">
        <f>INT(RIGHT(AS548,1))</f>
        <v>4</v>
      </c>
      <c r="AU548">
        <f>SUMIF(AT:AT,AT548,AR:AR)</f>
        <v>462</v>
      </c>
      <c r="AV548">
        <f>COUNTIF(AT:AT,AT548)</f>
        <v>304</v>
      </c>
    </row>
    <row r="549" spans="1:48">
      <c r="A549" s="23">
        <v>1</v>
      </c>
      <c r="B549" s="30">
        <v>45.4</v>
      </c>
      <c r="C549" s="28">
        <f>INT(RIGHT(B549,1))</f>
        <v>4</v>
      </c>
      <c r="D549">
        <f>SUMIF(C:C,C549,A:A)</f>
        <v>459</v>
      </c>
      <c r="E549">
        <f>COUNTIF(C:C,C549)</f>
        <v>295</v>
      </c>
      <c r="N549" s="40">
        <v>1</v>
      </c>
      <c r="O549" s="44">
        <v>2.4</v>
      </c>
      <c r="P549" s="28">
        <f>INT(RIGHT(O549,1))</f>
        <v>4</v>
      </c>
      <c r="Q549">
        <f>SUMIF(P:P,P549,N:N)</f>
        <v>227</v>
      </c>
      <c r="R549">
        <f>COUNTIF(P:P,P549)</f>
        <v>184</v>
      </c>
      <c r="AR549" s="39">
        <v>1</v>
      </c>
      <c r="AS549" s="30">
        <v>59.4</v>
      </c>
      <c r="AT549" s="28">
        <f>INT(RIGHT(AS549,1))</f>
        <v>4</v>
      </c>
      <c r="AU549">
        <f>SUMIF(AT:AT,AT549,AR:AR)</f>
        <v>462</v>
      </c>
      <c r="AV549">
        <f>COUNTIF(AT:AT,AT549)</f>
        <v>304</v>
      </c>
    </row>
    <row r="550" spans="1:48">
      <c r="A550" s="23">
        <v>1</v>
      </c>
      <c r="B550" s="30">
        <v>22.4</v>
      </c>
      <c r="C550" s="28">
        <f>INT(RIGHT(B550,1))</f>
        <v>4</v>
      </c>
      <c r="D550">
        <f>SUMIF(C:C,C550,A:A)</f>
        <v>459</v>
      </c>
      <c r="E550">
        <f>COUNTIF(C:C,C550)</f>
        <v>295</v>
      </c>
      <c r="N550" s="40">
        <v>1</v>
      </c>
      <c r="O550" s="43">
        <v>30.4</v>
      </c>
      <c r="P550" s="28">
        <f>INT(RIGHT(O550,1))</f>
        <v>4</v>
      </c>
      <c r="Q550">
        <f>SUMIF(P:P,P550,N:N)</f>
        <v>227</v>
      </c>
      <c r="R550">
        <f>COUNTIF(P:P,P550)</f>
        <v>184</v>
      </c>
      <c r="AR550" s="39">
        <v>1</v>
      </c>
      <c r="AS550" s="30">
        <v>22.4</v>
      </c>
      <c r="AT550" s="28">
        <f>INT(RIGHT(AS550,1))</f>
        <v>4</v>
      </c>
      <c r="AU550">
        <f>SUMIF(AT:AT,AT550,AR:AR)</f>
        <v>462</v>
      </c>
      <c r="AV550">
        <f>COUNTIF(AT:AT,AT550)</f>
        <v>304</v>
      </c>
    </row>
    <row r="551" spans="1:48">
      <c r="A551" s="23">
        <v>1</v>
      </c>
      <c r="B551" s="39">
        <v>50.4</v>
      </c>
      <c r="C551" s="28">
        <f>INT(RIGHT(B551,1))</f>
        <v>4</v>
      </c>
      <c r="D551">
        <f>SUMIF(C:C,C551,A:A)</f>
        <v>459</v>
      </c>
      <c r="E551">
        <f>COUNTIF(C:C,C551)</f>
        <v>295</v>
      </c>
      <c r="N551" s="40">
        <v>1</v>
      </c>
      <c r="O551" s="44">
        <v>26.4</v>
      </c>
      <c r="P551" s="28">
        <f>INT(RIGHT(O551,1))</f>
        <v>4</v>
      </c>
      <c r="Q551">
        <f>SUMIF(P:P,P551,N:N)</f>
        <v>227</v>
      </c>
      <c r="R551">
        <f>COUNTIF(P:P,P551)</f>
        <v>184</v>
      </c>
      <c r="AR551" s="23">
        <v>1</v>
      </c>
      <c r="AS551" s="30">
        <v>26.4</v>
      </c>
      <c r="AT551" s="28">
        <f>INT(RIGHT(AS551,1))</f>
        <v>4</v>
      </c>
      <c r="AU551">
        <f>SUMIF(AT:AT,AT551,AR:AR)</f>
        <v>462</v>
      </c>
      <c r="AV551">
        <f>COUNTIF(AT:AT,AT551)</f>
        <v>304</v>
      </c>
    </row>
    <row r="552" spans="1:48">
      <c r="A552" s="23">
        <v>1</v>
      </c>
      <c r="B552" s="30">
        <v>45.4</v>
      </c>
      <c r="C552" s="28">
        <f>INT(RIGHT(B552,1))</f>
        <v>4</v>
      </c>
      <c r="D552">
        <f>SUMIF(C:C,C552,A:A)</f>
        <v>459</v>
      </c>
      <c r="E552">
        <f>COUNTIF(C:C,C552)</f>
        <v>295</v>
      </c>
      <c r="N552" s="40">
        <v>1</v>
      </c>
      <c r="O552" s="44">
        <v>28.4</v>
      </c>
      <c r="P552" s="28">
        <f>INT(RIGHT(O552,1))</f>
        <v>4</v>
      </c>
      <c r="Q552">
        <f>SUMIF(P:P,P552,N:N)</f>
        <v>227</v>
      </c>
      <c r="R552">
        <f>COUNTIF(P:P,P552)</f>
        <v>184</v>
      </c>
      <c r="AR552" s="23">
        <v>1</v>
      </c>
      <c r="AS552" s="30">
        <v>25.4</v>
      </c>
      <c r="AT552" s="28">
        <f>INT(RIGHT(AS552,1))</f>
        <v>4</v>
      </c>
      <c r="AU552">
        <f>SUMIF(AT:AT,AT552,AR:AR)</f>
        <v>462</v>
      </c>
      <c r="AV552">
        <f>COUNTIF(AT:AT,AT552)</f>
        <v>304</v>
      </c>
    </row>
    <row r="553" spans="1:48">
      <c r="A553" s="23">
        <v>1</v>
      </c>
      <c r="B553" s="30">
        <v>22.4</v>
      </c>
      <c r="C553" s="28">
        <f>INT(RIGHT(B553,1))</f>
        <v>4</v>
      </c>
      <c r="D553">
        <f>SUMIF(C:C,C553,A:A)</f>
        <v>459</v>
      </c>
      <c r="E553">
        <f>COUNTIF(C:C,C553)</f>
        <v>295</v>
      </c>
      <c r="N553" s="40">
        <v>1</v>
      </c>
      <c r="O553" s="41">
        <v>16.399999999999999</v>
      </c>
      <c r="P553" s="28">
        <f>INT(RIGHT(O553,1))</f>
        <v>4</v>
      </c>
      <c r="Q553">
        <f>SUMIF(P:P,P553,N:N)</f>
        <v>227</v>
      </c>
      <c r="R553">
        <f>COUNTIF(P:P,P553)</f>
        <v>184</v>
      </c>
      <c r="AR553" s="23">
        <v>1</v>
      </c>
      <c r="AS553" s="30">
        <v>13.4</v>
      </c>
      <c r="AT553" s="28">
        <f>INT(RIGHT(AS553,1))</f>
        <v>4</v>
      </c>
      <c r="AU553">
        <f>SUMIF(AT:AT,AT553,AR:AR)</f>
        <v>462</v>
      </c>
      <c r="AV553">
        <f>COUNTIF(AT:AT,AT553)</f>
        <v>304</v>
      </c>
    </row>
    <row r="554" spans="1:48">
      <c r="A554" s="23">
        <v>1</v>
      </c>
      <c r="B554" s="30">
        <v>31.4</v>
      </c>
      <c r="C554" s="28">
        <f>INT(RIGHT(B554,1))</f>
        <v>4</v>
      </c>
      <c r="D554">
        <f>SUMIF(C:C,C554,A:A)</f>
        <v>459</v>
      </c>
      <c r="E554">
        <f>COUNTIF(C:C,C554)</f>
        <v>295</v>
      </c>
      <c r="N554" s="40">
        <v>4</v>
      </c>
      <c r="O554" s="41">
        <v>22.4</v>
      </c>
      <c r="P554" s="28">
        <f>INT(RIGHT(O554,1))</f>
        <v>4</v>
      </c>
      <c r="Q554">
        <f>SUMIF(P:P,P554,N:N)</f>
        <v>227</v>
      </c>
      <c r="R554">
        <f>COUNTIF(P:P,P554)</f>
        <v>184</v>
      </c>
      <c r="AR554" s="23">
        <v>1</v>
      </c>
      <c r="AS554" s="30">
        <v>45.4</v>
      </c>
      <c r="AT554" s="28">
        <f>INT(RIGHT(AS554,1))</f>
        <v>4</v>
      </c>
      <c r="AU554">
        <f>SUMIF(AT:AT,AT554,AR:AR)</f>
        <v>462</v>
      </c>
      <c r="AV554">
        <f>COUNTIF(AT:AT,AT554)</f>
        <v>304</v>
      </c>
    </row>
    <row r="555" spans="1:48">
      <c r="A555" s="23">
        <v>1</v>
      </c>
      <c r="B555" s="30">
        <v>13.4</v>
      </c>
      <c r="C555" s="28">
        <f>INT(RIGHT(B555,1))</f>
        <v>4</v>
      </c>
      <c r="D555">
        <f>SUMIF(C:C,C555,A:A)</f>
        <v>459</v>
      </c>
      <c r="E555">
        <f>COUNTIF(C:C,C555)</f>
        <v>295</v>
      </c>
      <c r="N555" s="40">
        <v>1</v>
      </c>
      <c r="O555" s="41">
        <v>26.4</v>
      </c>
      <c r="P555" s="28">
        <f>INT(RIGHT(O555,1))</f>
        <v>4</v>
      </c>
      <c r="Q555">
        <f>SUMIF(P:P,P555,N:N)</f>
        <v>227</v>
      </c>
      <c r="R555">
        <f>COUNTIF(P:P,P555)</f>
        <v>184</v>
      </c>
      <c r="AR555" s="23">
        <v>1</v>
      </c>
      <c r="AS555" s="30">
        <v>15.4</v>
      </c>
      <c r="AT555" s="28">
        <f>INT(RIGHT(AS555,1))</f>
        <v>4</v>
      </c>
      <c r="AU555">
        <f>SUMIF(AT:AT,AT555,AR:AR)</f>
        <v>462</v>
      </c>
      <c r="AV555">
        <f>COUNTIF(AT:AT,AT555)</f>
        <v>304</v>
      </c>
    </row>
    <row r="556" spans="1:48">
      <c r="A556" s="23">
        <v>1</v>
      </c>
      <c r="B556" s="30">
        <v>39.4</v>
      </c>
      <c r="C556" s="28">
        <f>INT(RIGHT(B556,1))</f>
        <v>4</v>
      </c>
      <c r="D556">
        <f>SUMIF(C:C,C556,A:A)</f>
        <v>459</v>
      </c>
      <c r="E556">
        <f>COUNTIF(C:C,C556)</f>
        <v>295</v>
      </c>
      <c r="N556" s="40">
        <v>1</v>
      </c>
      <c r="O556" s="41">
        <v>5.4</v>
      </c>
      <c r="P556" s="28">
        <f>INT(RIGHT(O556,1))</f>
        <v>4</v>
      </c>
      <c r="Q556">
        <f>SUMIF(P:P,P556,N:N)</f>
        <v>227</v>
      </c>
      <c r="R556">
        <f>COUNTIF(P:P,P556)</f>
        <v>184</v>
      </c>
      <c r="AR556" s="23">
        <v>1</v>
      </c>
      <c r="AS556" s="30">
        <v>50.4</v>
      </c>
      <c r="AT556" s="28">
        <f>INT(RIGHT(AS556,1))</f>
        <v>4</v>
      </c>
      <c r="AU556">
        <f>SUMIF(AT:AT,AT556,AR:AR)</f>
        <v>462</v>
      </c>
      <c r="AV556">
        <f>COUNTIF(AT:AT,AT556)</f>
        <v>304</v>
      </c>
    </row>
    <row r="557" spans="1:48">
      <c r="A557" s="23">
        <v>1</v>
      </c>
      <c r="B557" s="30">
        <v>40.4</v>
      </c>
      <c r="C557" s="28">
        <f>INT(RIGHT(B557,1))</f>
        <v>4</v>
      </c>
      <c r="D557">
        <f>SUMIF(C:C,C557,A:A)</f>
        <v>459</v>
      </c>
      <c r="E557">
        <f>COUNTIF(C:C,C557)</f>
        <v>295</v>
      </c>
      <c r="N557" s="40">
        <v>2</v>
      </c>
      <c r="O557" s="43">
        <v>1.4</v>
      </c>
      <c r="P557" s="28">
        <f>INT(RIGHT(O557,1))</f>
        <v>4</v>
      </c>
      <c r="Q557">
        <f>SUMIF(P:P,P557,N:N)</f>
        <v>227</v>
      </c>
      <c r="R557">
        <f>COUNTIF(P:P,P557)</f>
        <v>184</v>
      </c>
      <c r="AR557" s="23">
        <v>1</v>
      </c>
      <c r="AS557" s="30">
        <v>19.399999999999999</v>
      </c>
      <c r="AT557" s="28">
        <f>INT(RIGHT(AS557,1))</f>
        <v>4</v>
      </c>
      <c r="AU557">
        <f>SUMIF(AT:AT,AT557,AR:AR)</f>
        <v>462</v>
      </c>
      <c r="AV557">
        <f>COUNTIF(AT:AT,AT557)</f>
        <v>304</v>
      </c>
    </row>
    <row r="558" spans="1:48">
      <c r="A558" s="23">
        <v>1</v>
      </c>
      <c r="B558" s="30">
        <v>17.399999999999999</v>
      </c>
      <c r="C558" s="28">
        <f>INT(RIGHT(B558,1))</f>
        <v>4</v>
      </c>
      <c r="D558">
        <f>SUMIF(C:C,C558,A:A)</f>
        <v>459</v>
      </c>
      <c r="E558">
        <f>COUNTIF(C:C,C558)</f>
        <v>295</v>
      </c>
      <c r="N558" s="40">
        <v>1</v>
      </c>
      <c r="O558" s="41">
        <v>3.4</v>
      </c>
      <c r="P558" s="28">
        <f>INT(RIGHT(O558,1))</f>
        <v>4</v>
      </c>
      <c r="Q558">
        <f>SUMIF(P:P,P558,N:N)</f>
        <v>227</v>
      </c>
      <c r="R558">
        <f>COUNTIF(P:P,P558)</f>
        <v>184</v>
      </c>
      <c r="AR558" s="23">
        <v>1</v>
      </c>
      <c r="AS558" s="30">
        <v>56.4</v>
      </c>
      <c r="AT558" s="28">
        <f>INT(RIGHT(AS558,1))</f>
        <v>4</v>
      </c>
      <c r="AU558">
        <f>SUMIF(AT:AT,AT558,AR:AR)</f>
        <v>462</v>
      </c>
      <c r="AV558">
        <f>COUNTIF(AT:AT,AT558)</f>
        <v>304</v>
      </c>
    </row>
    <row r="559" spans="1:48">
      <c r="A559" s="23">
        <v>1</v>
      </c>
      <c r="B559" s="39">
        <v>54.4</v>
      </c>
      <c r="C559" s="28">
        <f>INT(RIGHT(B559,1))</f>
        <v>4</v>
      </c>
      <c r="D559">
        <f>SUMIF(C:C,C559,A:A)</f>
        <v>459</v>
      </c>
      <c r="E559">
        <f>COUNTIF(C:C,C559)</f>
        <v>295</v>
      </c>
      <c r="N559" s="40">
        <v>1</v>
      </c>
      <c r="O559" s="41">
        <v>18.399999999999999</v>
      </c>
      <c r="P559" s="28">
        <f>INT(RIGHT(O559,1))</f>
        <v>4</v>
      </c>
      <c r="Q559">
        <f>SUMIF(P:P,P559,N:N)</f>
        <v>227</v>
      </c>
      <c r="R559">
        <f>COUNTIF(P:P,P559)</f>
        <v>184</v>
      </c>
      <c r="AR559" s="23">
        <v>1</v>
      </c>
      <c r="AS559" s="30">
        <v>53.4</v>
      </c>
      <c r="AT559" s="28">
        <f>INT(RIGHT(AS559,1))</f>
        <v>4</v>
      </c>
      <c r="AU559">
        <f>SUMIF(AT:AT,AT559,AR:AR)</f>
        <v>462</v>
      </c>
      <c r="AV559">
        <f>COUNTIF(AT:AT,AT559)</f>
        <v>304</v>
      </c>
    </row>
    <row r="560" spans="1:48">
      <c r="A560" s="23">
        <v>1</v>
      </c>
      <c r="B560" s="30">
        <v>55.4</v>
      </c>
      <c r="C560" s="28">
        <f>INT(RIGHT(B560,1))</f>
        <v>4</v>
      </c>
      <c r="D560">
        <f>SUMIF(C:C,C560,A:A)</f>
        <v>459</v>
      </c>
      <c r="E560">
        <f>COUNTIF(C:C,C560)</f>
        <v>295</v>
      </c>
      <c r="N560" s="40">
        <v>1</v>
      </c>
      <c r="O560" s="41">
        <v>14.4</v>
      </c>
      <c r="P560" s="28">
        <f>INT(RIGHT(O560,1))</f>
        <v>4</v>
      </c>
      <c r="Q560">
        <f>SUMIF(P:P,P560,N:N)</f>
        <v>227</v>
      </c>
      <c r="R560">
        <f>COUNTIF(P:P,P560)</f>
        <v>184</v>
      </c>
      <c r="AR560" s="23">
        <v>1</v>
      </c>
      <c r="AS560" s="30">
        <v>38.4</v>
      </c>
      <c r="AT560" s="28">
        <f>INT(RIGHT(AS560,1))</f>
        <v>4</v>
      </c>
      <c r="AU560">
        <f>SUMIF(AT:AT,AT560,AR:AR)</f>
        <v>462</v>
      </c>
      <c r="AV560">
        <f>COUNTIF(AT:AT,AT560)</f>
        <v>304</v>
      </c>
    </row>
    <row r="561" spans="1:48">
      <c r="A561" s="23">
        <v>1</v>
      </c>
      <c r="B561" s="30">
        <v>50.4</v>
      </c>
      <c r="C561" s="28">
        <f>INT(RIGHT(B561,1))</f>
        <v>4</v>
      </c>
      <c r="D561">
        <f>SUMIF(C:C,C561,A:A)</f>
        <v>459</v>
      </c>
      <c r="E561">
        <f>COUNTIF(C:C,C561)</f>
        <v>295</v>
      </c>
      <c r="N561" s="40">
        <v>1</v>
      </c>
      <c r="O561" s="41">
        <v>15.4</v>
      </c>
      <c r="P561" s="28">
        <f>INT(RIGHT(O561,1))</f>
        <v>4</v>
      </c>
      <c r="Q561">
        <f>SUMIF(P:P,P561,N:N)</f>
        <v>227</v>
      </c>
      <c r="R561">
        <f>COUNTIF(P:P,P561)</f>
        <v>184</v>
      </c>
      <c r="AR561" s="23">
        <v>1</v>
      </c>
      <c r="AS561" s="30">
        <v>39.4</v>
      </c>
      <c r="AT561" s="28">
        <f>INT(RIGHT(AS561,1))</f>
        <v>4</v>
      </c>
      <c r="AU561">
        <f>SUMIF(AT:AT,AT561,AR:AR)</f>
        <v>462</v>
      </c>
      <c r="AV561">
        <f>COUNTIF(AT:AT,AT561)</f>
        <v>304</v>
      </c>
    </row>
    <row r="562" spans="1:48">
      <c r="A562" s="23">
        <v>1</v>
      </c>
      <c r="B562" s="30">
        <v>31.4</v>
      </c>
      <c r="C562" s="28">
        <f>INT(RIGHT(B562,1))</f>
        <v>4</v>
      </c>
      <c r="D562">
        <f>SUMIF(C:C,C562,A:A)</f>
        <v>459</v>
      </c>
      <c r="E562">
        <f>COUNTIF(C:C,C562)</f>
        <v>295</v>
      </c>
      <c r="N562" s="49">
        <v>1</v>
      </c>
      <c r="O562" s="41">
        <v>29.4</v>
      </c>
      <c r="P562" s="28">
        <f>INT(RIGHT(O562,1))</f>
        <v>4</v>
      </c>
      <c r="Q562">
        <f>SUMIF(P:P,P562,N:N)</f>
        <v>227</v>
      </c>
      <c r="R562">
        <f>COUNTIF(P:P,P562)</f>
        <v>184</v>
      </c>
      <c r="AR562" s="23">
        <v>1</v>
      </c>
      <c r="AS562" s="30">
        <v>40.4</v>
      </c>
      <c r="AT562" s="28">
        <f>INT(RIGHT(AS562,1))</f>
        <v>4</v>
      </c>
      <c r="AU562">
        <f>SUMIF(AT:AT,AT562,AR:AR)</f>
        <v>462</v>
      </c>
      <c r="AV562">
        <f>COUNTIF(AT:AT,AT562)</f>
        <v>304</v>
      </c>
    </row>
    <row r="563" spans="1:48">
      <c r="A563" s="23">
        <v>1</v>
      </c>
      <c r="B563" s="30">
        <v>37.4</v>
      </c>
      <c r="C563" s="28">
        <f>INT(RIGHT(B563,1))</f>
        <v>4</v>
      </c>
      <c r="D563">
        <f>SUMIF(C:C,C563,A:A)</f>
        <v>459</v>
      </c>
      <c r="E563">
        <f>COUNTIF(C:C,C563)</f>
        <v>295</v>
      </c>
      <c r="N563" s="40">
        <v>1</v>
      </c>
      <c r="O563" s="41">
        <v>20.399999999999999</v>
      </c>
      <c r="P563" s="28">
        <f>INT(RIGHT(O563,1))</f>
        <v>4</v>
      </c>
      <c r="Q563">
        <f>SUMIF(P:P,P563,N:N)</f>
        <v>227</v>
      </c>
      <c r="R563">
        <f>COUNTIF(P:P,P563)</f>
        <v>184</v>
      </c>
      <c r="AR563" s="23">
        <v>1</v>
      </c>
      <c r="AS563" s="30">
        <v>17.399999999999999</v>
      </c>
      <c r="AT563" s="28">
        <f>INT(RIGHT(AS563,1))</f>
        <v>4</v>
      </c>
      <c r="AU563">
        <f>SUMIF(AT:AT,AT563,AR:AR)</f>
        <v>462</v>
      </c>
      <c r="AV563">
        <f>COUNTIF(AT:AT,AT563)</f>
        <v>304</v>
      </c>
    </row>
    <row r="564" spans="1:48">
      <c r="A564" s="23">
        <v>1</v>
      </c>
      <c r="B564" s="30">
        <v>13.4</v>
      </c>
      <c r="C564" s="28">
        <f>INT(RIGHT(B564,1))</f>
        <v>4</v>
      </c>
      <c r="D564">
        <f>SUMIF(C:C,C564,A:A)</f>
        <v>459</v>
      </c>
      <c r="E564">
        <f>COUNTIF(C:C,C564)</f>
        <v>295</v>
      </c>
      <c r="N564" s="40">
        <v>1</v>
      </c>
      <c r="O564" s="41">
        <v>19.399999999999999</v>
      </c>
      <c r="P564" s="28">
        <f>INT(RIGHT(O564,1))</f>
        <v>4</v>
      </c>
      <c r="Q564">
        <f>SUMIF(P:P,P564,N:N)</f>
        <v>227</v>
      </c>
      <c r="R564">
        <f>COUNTIF(P:P,P564)</f>
        <v>184</v>
      </c>
      <c r="AR564" s="23">
        <v>1</v>
      </c>
      <c r="AS564" s="39">
        <v>54.4</v>
      </c>
      <c r="AT564" s="28">
        <f>INT(RIGHT(AS564,1))</f>
        <v>4</v>
      </c>
      <c r="AU564">
        <f>SUMIF(AT:AT,AT564,AR:AR)</f>
        <v>462</v>
      </c>
      <c r="AV564">
        <f>COUNTIF(AT:AT,AT564)</f>
        <v>304</v>
      </c>
    </row>
    <row r="565" spans="1:48">
      <c r="A565" s="23">
        <v>1</v>
      </c>
      <c r="B565" s="30">
        <v>12.4</v>
      </c>
      <c r="C565" s="28">
        <f>INT(RIGHT(B565,1))</f>
        <v>4</v>
      </c>
      <c r="D565">
        <f>SUMIF(C:C,C565,A:A)</f>
        <v>459</v>
      </c>
      <c r="E565">
        <f>COUNTIF(C:C,C565)</f>
        <v>295</v>
      </c>
      <c r="N565" s="40">
        <v>1</v>
      </c>
      <c r="O565" s="41">
        <v>30.4</v>
      </c>
      <c r="P565" s="28">
        <f>INT(RIGHT(O565,1))</f>
        <v>4</v>
      </c>
      <c r="Q565">
        <f>SUMIF(P:P,P565,N:N)</f>
        <v>227</v>
      </c>
      <c r="R565">
        <f>COUNTIF(P:P,P565)</f>
        <v>184</v>
      </c>
      <c r="AR565" s="23">
        <v>1</v>
      </c>
      <c r="AS565" s="30">
        <v>12.4</v>
      </c>
      <c r="AT565" s="28">
        <f>INT(RIGHT(AS565,1))</f>
        <v>4</v>
      </c>
      <c r="AU565">
        <f>SUMIF(AT:AT,AT565,AR:AR)</f>
        <v>462</v>
      </c>
      <c r="AV565">
        <f>COUNTIF(AT:AT,AT565)</f>
        <v>304</v>
      </c>
    </row>
    <row r="566" spans="1:48">
      <c r="A566" s="23">
        <v>1</v>
      </c>
      <c r="B566" s="30">
        <v>64.400000000000006</v>
      </c>
      <c r="C566" s="28">
        <f>INT(RIGHT(B566,1))</f>
        <v>4</v>
      </c>
      <c r="D566">
        <f>SUMIF(C:C,C566,A:A)</f>
        <v>459</v>
      </c>
      <c r="E566">
        <f>COUNTIF(C:C,C566)</f>
        <v>295</v>
      </c>
      <c r="N566" s="40">
        <v>3</v>
      </c>
      <c r="O566" s="43">
        <v>1.4</v>
      </c>
      <c r="P566" s="28">
        <f>INT(RIGHT(O566,1))</f>
        <v>4</v>
      </c>
      <c r="Q566">
        <f>SUMIF(P:P,P566,N:N)</f>
        <v>227</v>
      </c>
      <c r="R566">
        <f>COUNTIF(P:P,P566)</f>
        <v>184</v>
      </c>
      <c r="AR566" s="23">
        <v>1</v>
      </c>
      <c r="AS566" s="39">
        <v>64.400000000000006</v>
      </c>
      <c r="AT566" s="28">
        <f>INT(RIGHT(AS566,1))</f>
        <v>4</v>
      </c>
      <c r="AU566">
        <f>SUMIF(AT:AT,AT566,AR:AR)</f>
        <v>462</v>
      </c>
      <c r="AV566">
        <f>COUNTIF(AT:AT,AT566)</f>
        <v>304</v>
      </c>
    </row>
    <row r="567" spans="1:48">
      <c r="A567" s="23">
        <v>1</v>
      </c>
      <c r="B567" s="30">
        <v>19.399999999999999</v>
      </c>
      <c r="C567" s="28">
        <f>INT(RIGHT(B567,1))</f>
        <v>4</v>
      </c>
      <c r="D567">
        <f>SUMIF(C:C,C567,A:A)</f>
        <v>459</v>
      </c>
      <c r="E567">
        <f>COUNTIF(C:C,C567)</f>
        <v>295</v>
      </c>
      <c r="N567" s="40">
        <v>2</v>
      </c>
      <c r="O567" s="43">
        <v>5.4</v>
      </c>
      <c r="P567" s="28">
        <f>INT(RIGHT(O567,1))</f>
        <v>4</v>
      </c>
      <c r="Q567">
        <f>SUMIF(P:P,P567,N:N)</f>
        <v>227</v>
      </c>
      <c r="R567">
        <f>COUNTIF(P:P,P567)</f>
        <v>184</v>
      </c>
      <c r="AR567" s="23">
        <v>1</v>
      </c>
      <c r="AS567" s="30">
        <v>19.399999999999999</v>
      </c>
      <c r="AT567" s="28">
        <f>INT(RIGHT(AS567,1))</f>
        <v>4</v>
      </c>
      <c r="AU567">
        <f>SUMIF(AT:AT,AT567,AR:AR)</f>
        <v>462</v>
      </c>
      <c r="AV567">
        <f>COUNTIF(AT:AT,AT567)</f>
        <v>304</v>
      </c>
    </row>
    <row r="568" spans="1:48">
      <c r="A568" s="23">
        <v>1</v>
      </c>
      <c r="B568" s="30">
        <v>43.4</v>
      </c>
      <c r="C568" s="28">
        <f>INT(RIGHT(B568,1))</f>
        <v>4</v>
      </c>
      <c r="D568">
        <f>SUMIF(C:C,C568,A:A)</f>
        <v>459</v>
      </c>
      <c r="E568">
        <f>COUNTIF(C:C,C568)</f>
        <v>295</v>
      </c>
      <c r="N568" s="40">
        <v>1</v>
      </c>
      <c r="O568" s="43">
        <v>16.399999999999999</v>
      </c>
      <c r="P568" s="28">
        <f>INT(RIGHT(O568,1))</f>
        <v>4</v>
      </c>
      <c r="Q568">
        <f>SUMIF(P:P,P568,N:N)</f>
        <v>227</v>
      </c>
      <c r="R568">
        <f>COUNTIF(P:P,P568)</f>
        <v>184</v>
      </c>
      <c r="AR568" s="23">
        <v>1</v>
      </c>
      <c r="AS568" s="30">
        <v>41.4</v>
      </c>
      <c r="AT568" s="28">
        <f>INT(RIGHT(AS568,1))</f>
        <v>4</v>
      </c>
      <c r="AU568">
        <f>SUMIF(AT:AT,AT568,AR:AR)</f>
        <v>462</v>
      </c>
      <c r="AV568">
        <f>COUNTIF(AT:AT,AT568)</f>
        <v>304</v>
      </c>
    </row>
    <row r="569" spans="1:48">
      <c r="A569" s="23">
        <v>1</v>
      </c>
      <c r="B569" s="30">
        <v>49.4</v>
      </c>
      <c r="C569" s="28">
        <f>INT(RIGHT(B569,1))</f>
        <v>4</v>
      </c>
      <c r="D569">
        <f>SUMIF(C:C,C569,A:A)</f>
        <v>459</v>
      </c>
      <c r="E569">
        <f>COUNTIF(C:C,C569)</f>
        <v>295</v>
      </c>
      <c r="N569" s="40">
        <v>1</v>
      </c>
      <c r="O569" s="43">
        <v>21.4</v>
      </c>
      <c r="P569" s="28">
        <f>INT(RIGHT(O569,1))</f>
        <v>4</v>
      </c>
      <c r="Q569">
        <f>SUMIF(P:P,P569,N:N)</f>
        <v>227</v>
      </c>
      <c r="R569">
        <f>COUNTIF(P:P,P569)</f>
        <v>184</v>
      </c>
      <c r="AR569" s="23">
        <v>1</v>
      </c>
      <c r="AS569" s="30">
        <v>15.4</v>
      </c>
      <c r="AT569" s="28">
        <f>INT(RIGHT(AS569,1))</f>
        <v>4</v>
      </c>
      <c r="AU569">
        <f>SUMIF(AT:AT,AT569,AR:AR)</f>
        <v>462</v>
      </c>
      <c r="AV569">
        <f>COUNTIF(AT:AT,AT569)</f>
        <v>304</v>
      </c>
    </row>
    <row r="570" spans="1:48">
      <c r="A570" s="23">
        <v>1</v>
      </c>
      <c r="B570" s="30">
        <v>35.4</v>
      </c>
      <c r="C570" s="28">
        <f>INT(RIGHT(B570,1))</f>
        <v>4</v>
      </c>
      <c r="D570">
        <f>SUMIF(C:C,C570,A:A)</f>
        <v>459</v>
      </c>
      <c r="E570">
        <f>COUNTIF(C:C,C570)</f>
        <v>295</v>
      </c>
      <c r="N570" s="40">
        <v>1</v>
      </c>
      <c r="O570" s="43">
        <v>10.4</v>
      </c>
      <c r="P570" s="28">
        <f>INT(RIGHT(O570,1))</f>
        <v>4</v>
      </c>
      <c r="Q570">
        <f>SUMIF(P:P,P570,N:N)</f>
        <v>227</v>
      </c>
      <c r="R570">
        <f>COUNTIF(P:P,P570)</f>
        <v>184</v>
      </c>
      <c r="AR570" s="23">
        <v>1</v>
      </c>
      <c r="AS570" s="30">
        <v>21.4</v>
      </c>
      <c r="AT570" s="28">
        <f>INT(RIGHT(AS570,1))</f>
        <v>4</v>
      </c>
      <c r="AU570">
        <f>SUMIF(AT:AT,AT570,AR:AR)</f>
        <v>462</v>
      </c>
      <c r="AV570">
        <f>COUNTIF(AT:AT,AT570)</f>
        <v>304</v>
      </c>
    </row>
    <row r="571" spans="1:48">
      <c r="A571" s="23">
        <v>1</v>
      </c>
      <c r="B571" s="30">
        <v>26.4</v>
      </c>
      <c r="C571" s="28">
        <f>INT(RIGHT(B571,1))</f>
        <v>4</v>
      </c>
      <c r="D571">
        <f>SUMIF(C:C,C571,A:A)</f>
        <v>459</v>
      </c>
      <c r="E571">
        <f>COUNTIF(C:C,C571)</f>
        <v>295</v>
      </c>
      <c r="N571" s="40">
        <v>1</v>
      </c>
      <c r="O571" s="43">
        <v>18.399999999999999</v>
      </c>
      <c r="P571" s="28">
        <f>INT(RIGHT(O571,1))</f>
        <v>4</v>
      </c>
      <c r="Q571">
        <f>SUMIF(P:P,P571,N:N)</f>
        <v>227</v>
      </c>
      <c r="R571">
        <f>COUNTIF(P:P,P571)</f>
        <v>184</v>
      </c>
      <c r="AR571" s="23">
        <v>1</v>
      </c>
      <c r="AS571" s="30">
        <v>33.4</v>
      </c>
      <c r="AT571" s="28">
        <f>INT(RIGHT(AS571,1))</f>
        <v>4</v>
      </c>
      <c r="AU571">
        <f>SUMIF(AT:AT,AT571,AR:AR)</f>
        <v>462</v>
      </c>
      <c r="AV571">
        <f>COUNTIF(AT:AT,AT571)</f>
        <v>304</v>
      </c>
    </row>
    <row r="572" spans="1:48">
      <c r="A572" s="23">
        <v>1</v>
      </c>
      <c r="B572" s="30">
        <v>32.4</v>
      </c>
      <c r="C572" s="28">
        <f>INT(RIGHT(B572,1))</f>
        <v>4</v>
      </c>
      <c r="D572">
        <f>SUMIF(C:C,C572,A:A)</f>
        <v>459</v>
      </c>
      <c r="E572">
        <f>COUNTIF(C:C,C572)</f>
        <v>295</v>
      </c>
      <c r="N572" s="40">
        <v>1</v>
      </c>
      <c r="O572" s="43">
        <v>25.4</v>
      </c>
      <c r="P572" s="28">
        <f>INT(RIGHT(O572,1))</f>
        <v>4</v>
      </c>
      <c r="Q572">
        <f>SUMIF(P:P,P572,N:N)</f>
        <v>227</v>
      </c>
      <c r="R572">
        <f>COUNTIF(P:P,P572)</f>
        <v>184</v>
      </c>
      <c r="AR572" s="23">
        <v>1</v>
      </c>
      <c r="AS572" s="30">
        <v>60.4</v>
      </c>
      <c r="AT572" s="28">
        <f>INT(RIGHT(AS572,1))</f>
        <v>4</v>
      </c>
      <c r="AU572">
        <f>SUMIF(AT:AT,AT572,AR:AR)</f>
        <v>462</v>
      </c>
      <c r="AV572">
        <f>COUNTIF(AT:AT,AT572)</f>
        <v>304</v>
      </c>
    </row>
    <row r="573" spans="1:48">
      <c r="A573" s="23">
        <v>1</v>
      </c>
      <c r="B573" s="30">
        <v>50.4</v>
      </c>
      <c r="C573" s="28">
        <f>INT(RIGHT(B573,1))</f>
        <v>4</v>
      </c>
      <c r="D573">
        <f>SUMIF(C:C,C573,A:A)</f>
        <v>459</v>
      </c>
      <c r="E573">
        <f>COUNTIF(C:C,C573)</f>
        <v>295</v>
      </c>
      <c r="N573" s="40">
        <v>2</v>
      </c>
      <c r="O573" s="43">
        <v>27.4</v>
      </c>
      <c r="P573" s="28">
        <f>INT(RIGHT(O573,1))</f>
        <v>4</v>
      </c>
      <c r="Q573">
        <f>SUMIF(P:P,P573,N:N)</f>
        <v>227</v>
      </c>
      <c r="R573">
        <f>COUNTIF(P:P,P573)</f>
        <v>184</v>
      </c>
      <c r="AR573" s="23">
        <v>1</v>
      </c>
      <c r="AS573" s="30">
        <v>34.4</v>
      </c>
      <c r="AT573" s="28">
        <f>INT(RIGHT(AS573,1))</f>
        <v>4</v>
      </c>
      <c r="AU573">
        <f>SUMIF(AT:AT,AT573,AR:AR)</f>
        <v>462</v>
      </c>
      <c r="AV573">
        <f>COUNTIF(AT:AT,AT573)</f>
        <v>304</v>
      </c>
    </row>
    <row r="574" spans="1:48">
      <c r="A574" s="23">
        <v>1</v>
      </c>
      <c r="B574" s="30">
        <v>15.4</v>
      </c>
      <c r="C574" s="28">
        <f>INT(RIGHT(B574,1))</f>
        <v>4</v>
      </c>
      <c r="D574">
        <f>SUMIF(C:C,C574,A:A)</f>
        <v>459</v>
      </c>
      <c r="E574">
        <f>COUNTIF(C:C,C574)</f>
        <v>295</v>
      </c>
      <c r="N574" s="40">
        <v>1</v>
      </c>
      <c r="O574" s="43">
        <v>3.4</v>
      </c>
      <c r="P574" s="28">
        <f>INT(RIGHT(O574,1))</f>
        <v>4</v>
      </c>
      <c r="Q574">
        <f>SUMIF(P:P,P574,N:N)</f>
        <v>227</v>
      </c>
      <c r="R574">
        <f>COUNTIF(P:P,P574)</f>
        <v>184</v>
      </c>
      <c r="AR574" s="23">
        <v>1</v>
      </c>
      <c r="AS574" s="30">
        <v>56.4</v>
      </c>
      <c r="AT574" s="28">
        <f>INT(RIGHT(AS574,1))</f>
        <v>4</v>
      </c>
      <c r="AU574">
        <f>SUMIF(AT:AT,AT574,AR:AR)</f>
        <v>462</v>
      </c>
      <c r="AV574">
        <f>COUNTIF(AT:AT,AT574)</f>
        <v>304</v>
      </c>
    </row>
    <row r="575" spans="1:48">
      <c r="A575" s="23">
        <v>1</v>
      </c>
      <c r="B575" s="30">
        <v>60.4</v>
      </c>
      <c r="C575" s="28">
        <f>INT(RIGHT(B575,1))</f>
        <v>4</v>
      </c>
      <c r="D575">
        <f>SUMIF(C:C,C575,A:A)</f>
        <v>459</v>
      </c>
      <c r="E575">
        <f>COUNTIF(C:C,C575)</f>
        <v>295</v>
      </c>
      <c r="N575" s="40">
        <v>1</v>
      </c>
      <c r="O575" s="43">
        <v>11.4</v>
      </c>
      <c r="P575" s="28">
        <f>INT(RIGHT(O575,1))</f>
        <v>4</v>
      </c>
      <c r="Q575">
        <f>SUMIF(P:P,P575,N:N)</f>
        <v>227</v>
      </c>
      <c r="R575">
        <f>COUNTIF(P:P,P575)</f>
        <v>184</v>
      </c>
      <c r="AR575" s="23">
        <v>1</v>
      </c>
      <c r="AS575" s="30">
        <v>55.4</v>
      </c>
      <c r="AT575" s="28">
        <f>INT(RIGHT(AS575,1))</f>
        <v>4</v>
      </c>
      <c r="AU575">
        <f>SUMIF(AT:AT,AT575,AR:AR)</f>
        <v>462</v>
      </c>
      <c r="AV575">
        <f>COUNTIF(AT:AT,AT575)</f>
        <v>304</v>
      </c>
    </row>
    <row r="576" spans="1:48">
      <c r="A576" s="23">
        <v>1</v>
      </c>
      <c r="B576" s="30">
        <v>56.4</v>
      </c>
      <c r="C576" s="28">
        <f>INT(RIGHT(B576,1))</f>
        <v>4</v>
      </c>
      <c r="D576">
        <f>SUMIF(C:C,C576,A:A)</f>
        <v>459</v>
      </c>
      <c r="E576">
        <f>COUNTIF(C:C,C576)</f>
        <v>295</v>
      </c>
      <c r="N576" s="40">
        <v>1</v>
      </c>
      <c r="O576" s="43">
        <v>24.4</v>
      </c>
      <c r="P576" s="28">
        <f>INT(RIGHT(O576,1))</f>
        <v>4</v>
      </c>
      <c r="Q576">
        <f>SUMIF(P:P,P576,N:N)</f>
        <v>227</v>
      </c>
      <c r="R576">
        <f>COUNTIF(P:P,P576)</f>
        <v>184</v>
      </c>
      <c r="AR576" s="23">
        <v>1</v>
      </c>
      <c r="AS576" s="39">
        <v>49.4</v>
      </c>
      <c r="AT576" s="28">
        <f>INT(RIGHT(AS576,1))</f>
        <v>4</v>
      </c>
      <c r="AU576">
        <f>SUMIF(AT:AT,AT576,AR:AR)</f>
        <v>462</v>
      </c>
      <c r="AV576">
        <f>COUNTIF(AT:AT,AT576)</f>
        <v>304</v>
      </c>
    </row>
    <row r="577" spans="1:48">
      <c r="A577" s="23">
        <v>1</v>
      </c>
      <c r="B577" s="30">
        <v>26.4</v>
      </c>
      <c r="C577" s="28">
        <f>INT(RIGHT(B577,1))</f>
        <v>4</v>
      </c>
      <c r="D577">
        <f>SUMIF(C:C,C577,A:A)</f>
        <v>459</v>
      </c>
      <c r="E577">
        <f>COUNTIF(C:C,C577)</f>
        <v>295</v>
      </c>
      <c r="N577" s="40">
        <v>1</v>
      </c>
      <c r="O577" s="43">
        <v>28.4</v>
      </c>
      <c r="P577" s="28">
        <f>INT(RIGHT(O577,1))</f>
        <v>4</v>
      </c>
      <c r="Q577">
        <f>SUMIF(P:P,P577,N:N)</f>
        <v>227</v>
      </c>
      <c r="R577">
        <f>COUNTIF(P:P,P577)</f>
        <v>184</v>
      </c>
      <c r="AR577" s="23">
        <v>1</v>
      </c>
      <c r="AS577" s="30">
        <v>25.4</v>
      </c>
      <c r="AT577" s="28">
        <f>INT(RIGHT(AS577,1))</f>
        <v>4</v>
      </c>
      <c r="AU577">
        <f>SUMIF(AT:AT,AT577,AR:AR)</f>
        <v>462</v>
      </c>
      <c r="AV577">
        <f>COUNTIF(AT:AT,AT577)</f>
        <v>304</v>
      </c>
    </row>
    <row r="578" spans="1:48">
      <c r="A578" s="23">
        <v>1</v>
      </c>
      <c r="B578" s="30">
        <v>37.4</v>
      </c>
      <c r="C578" s="28">
        <f>INT(RIGHT(B578,1))</f>
        <v>4</v>
      </c>
      <c r="D578">
        <f>SUMIF(C:C,C578,A:A)</f>
        <v>459</v>
      </c>
      <c r="E578">
        <f>COUNTIF(C:C,C578)</f>
        <v>295</v>
      </c>
      <c r="N578" s="40">
        <v>1</v>
      </c>
      <c r="O578" s="43">
        <v>29.4</v>
      </c>
      <c r="P578" s="28">
        <f>INT(RIGHT(O578,1))</f>
        <v>4</v>
      </c>
      <c r="Q578">
        <f>SUMIF(P:P,P578,N:N)</f>
        <v>227</v>
      </c>
      <c r="R578">
        <f>COUNTIF(P:P,P578)</f>
        <v>184</v>
      </c>
      <c r="AR578" s="23">
        <v>1</v>
      </c>
      <c r="AS578" s="30">
        <v>31.4</v>
      </c>
      <c r="AT578" s="28">
        <f>INT(RIGHT(AS578,1))</f>
        <v>4</v>
      </c>
      <c r="AU578">
        <f>SUMIF(AT:AT,AT578,AR:AR)</f>
        <v>462</v>
      </c>
      <c r="AV578">
        <f>COUNTIF(AT:AT,AT578)</f>
        <v>304</v>
      </c>
    </row>
    <row r="579" spans="1:48">
      <c r="A579" s="23">
        <v>1</v>
      </c>
      <c r="B579" s="30">
        <v>19.399999999999999</v>
      </c>
      <c r="C579" s="28">
        <f>INT(RIGHT(B579,1))</f>
        <v>4</v>
      </c>
      <c r="D579">
        <f>SUMIF(C:C,C579,A:A)</f>
        <v>459</v>
      </c>
      <c r="E579">
        <f>COUNTIF(C:C,C579)</f>
        <v>295</v>
      </c>
      <c r="N579" s="40">
        <v>1</v>
      </c>
      <c r="O579" s="41">
        <v>10.4</v>
      </c>
      <c r="P579" s="28">
        <f>INT(RIGHT(O579,1))</f>
        <v>4</v>
      </c>
      <c r="Q579">
        <f>SUMIF(P:P,P579,N:N)</f>
        <v>227</v>
      </c>
      <c r="R579">
        <f>COUNTIF(P:P,P579)</f>
        <v>184</v>
      </c>
      <c r="AR579" s="23">
        <v>1</v>
      </c>
      <c r="AS579" s="39">
        <v>52.4</v>
      </c>
      <c r="AT579" s="28">
        <f>INT(RIGHT(AS579,1))</f>
        <v>4</v>
      </c>
      <c r="AU579">
        <f>SUMIF(AT:AT,AT579,AR:AR)</f>
        <v>462</v>
      </c>
      <c r="AV579">
        <f>COUNTIF(AT:AT,AT579)</f>
        <v>304</v>
      </c>
    </row>
    <row r="580" spans="1:48">
      <c r="A580" s="23">
        <v>1</v>
      </c>
      <c r="B580" s="30">
        <v>60.4</v>
      </c>
      <c r="C580" s="28">
        <f>INT(RIGHT(B580,1))</f>
        <v>4</v>
      </c>
      <c r="D580">
        <f>SUMIF(C:C,C580,A:A)</f>
        <v>459</v>
      </c>
      <c r="E580">
        <f>COUNTIF(C:C,C580)</f>
        <v>295</v>
      </c>
      <c r="N580" s="40">
        <v>1</v>
      </c>
      <c r="O580" s="41">
        <v>17.399999999999999</v>
      </c>
      <c r="P580" s="28">
        <f>INT(RIGHT(O580,1))</f>
        <v>4</v>
      </c>
      <c r="Q580">
        <f>SUMIF(P:P,P580,N:N)</f>
        <v>227</v>
      </c>
      <c r="R580">
        <f>COUNTIF(P:P,P580)</f>
        <v>184</v>
      </c>
      <c r="AR580" s="23">
        <v>1</v>
      </c>
      <c r="AS580" s="30">
        <v>22.4</v>
      </c>
      <c r="AT580" s="28">
        <f>INT(RIGHT(AS580,1))</f>
        <v>4</v>
      </c>
      <c r="AU580">
        <f>SUMIF(AT:AT,AT580,AR:AR)</f>
        <v>462</v>
      </c>
      <c r="AV580">
        <f>COUNTIF(AT:AT,AT580)</f>
        <v>304</v>
      </c>
    </row>
    <row r="581" spans="1:48">
      <c r="A581" s="23">
        <v>1</v>
      </c>
      <c r="B581" s="30">
        <v>34.4</v>
      </c>
      <c r="C581" s="28">
        <f>INT(RIGHT(B581,1))</f>
        <v>4</v>
      </c>
      <c r="D581">
        <f>SUMIF(C:C,C581,A:A)</f>
        <v>459</v>
      </c>
      <c r="E581">
        <f>COUNTIF(C:C,C581)</f>
        <v>295</v>
      </c>
      <c r="N581" s="40">
        <v>1</v>
      </c>
      <c r="O581" s="41">
        <v>21.4</v>
      </c>
      <c r="P581" s="28">
        <f>INT(RIGHT(O581,1))</f>
        <v>4</v>
      </c>
      <c r="Q581">
        <f>SUMIF(P:P,P581,N:N)</f>
        <v>227</v>
      </c>
      <c r="R581">
        <f>COUNTIF(P:P,P581)</f>
        <v>184</v>
      </c>
      <c r="AR581" s="23">
        <v>1</v>
      </c>
      <c r="AS581" s="39">
        <v>53.4</v>
      </c>
      <c r="AT581" s="28">
        <f>INT(RIGHT(AS581,1))</f>
        <v>4</v>
      </c>
      <c r="AU581">
        <f>SUMIF(AT:AT,AT581,AR:AR)</f>
        <v>462</v>
      </c>
      <c r="AV581">
        <f>COUNTIF(AT:AT,AT581)</f>
        <v>304</v>
      </c>
    </row>
    <row r="582" spans="1:48">
      <c r="A582" s="23">
        <v>1</v>
      </c>
      <c r="B582" s="30">
        <v>56.4</v>
      </c>
      <c r="C582" s="28">
        <f>INT(RIGHT(B582,1))</f>
        <v>4</v>
      </c>
      <c r="D582">
        <f>SUMIF(C:C,C582,A:A)</f>
        <v>459</v>
      </c>
      <c r="E582">
        <f>COUNTIF(C:C,C582)</f>
        <v>295</v>
      </c>
      <c r="N582" s="40">
        <v>1</v>
      </c>
      <c r="O582" s="41">
        <v>9.4</v>
      </c>
      <c r="P582" s="28">
        <f>INT(RIGHT(O582,1))</f>
        <v>4</v>
      </c>
      <c r="Q582">
        <f>SUMIF(P:P,P582,N:N)</f>
        <v>227</v>
      </c>
      <c r="R582">
        <f>COUNTIF(P:P,P582)</f>
        <v>184</v>
      </c>
      <c r="AR582" s="23">
        <v>1</v>
      </c>
      <c r="AS582" s="30">
        <v>13.4</v>
      </c>
      <c r="AT582" s="28">
        <f>INT(RIGHT(AS582,1))</f>
        <v>4</v>
      </c>
      <c r="AU582">
        <f>SUMIF(AT:AT,AT582,AR:AR)</f>
        <v>462</v>
      </c>
      <c r="AV582">
        <f>COUNTIF(AT:AT,AT582)</f>
        <v>304</v>
      </c>
    </row>
    <row r="583" spans="1:48">
      <c r="A583" s="23">
        <v>1</v>
      </c>
      <c r="B583" s="30">
        <v>55.4</v>
      </c>
      <c r="C583" s="28">
        <f>INT(RIGHT(B583,1))</f>
        <v>4</v>
      </c>
      <c r="D583">
        <f>SUMIF(C:C,C583,A:A)</f>
        <v>459</v>
      </c>
      <c r="E583">
        <f>COUNTIF(C:C,C583)</f>
        <v>295</v>
      </c>
      <c r="N583" s="40">
        <v>1</v>
      </c>
      <c r="O583" s="41">
        <v>23.4</v>
      </c>
      <c r="P583" s="28">
        <f>INT(RIGHT(O583,1))</f>
        <v>4</v>
      </c>
      <c r="Q583">
        <f>SUMIF(P:P,P583,N:N)</f>
        <v>227</v>
      </c>
      <c r="R583">
        <f>COUNTIF(P:P,P583)</f>
        <v>184</v>
      </c>
      <c r="AR583" s="23">
        <v>1</v>
      </c>
      <c r="AS583" s="30">
        <v>32.4</v>
      </c>
      <c r="AT583" s="28">
        <f>INT(RIGHT(AS583,1))</f>
        <v>4</v>
      </c>
      <c r="AU583">
        <f>SUMIF(AT:AT,AT583,AR:AR)</f>
        <v>462</v>
      </c>
      <c r="AV583">
        <f>COUNTIF(AT:AT,AT583)</f>
        <v>304</v>
      </c>
    </row>
    <row r="584" spans="1:48">
      <c r="A584" s="23">
        <v>1</v>
      </c>
      <c r="B584" s="30">
        <v>15.4</v>
      </c>
      <c r="C584" s="28">
        <f>INT(RIGHT(B584,1))</f>
        <v>4</v>
      </c>
      <c r="D584">
        <f>SUMIF(C:C,C584,A:A)</f>
        <v>459</v>
      </c>
      <c r="E584">
        <f>COUNTIF(C:C,C584)</f>
        <v>295</v>
      </c>
      <c r="N584" s="40">
        <v>1</v>
      </c>
      <c r="O584" s="41">
        <v>12.4</v>
      </c>
      <c r="P584" s="28">
        <f>INT(RIGHT(O584,1))</f>
        <v>4</v>
      </c>
      <c r="Q584">
        <f>SUMIF(P:P,P584,N:N)</f>
        <v>227</v>
      </c>
      <c r="R584">
        <f>COUNTIF(P:P,P584)</f>
        <v>184</v>
      </c>
      <c r="AR584" s="23">
        <v>1</v>
      </c>
      <c r="AS584" s="30">
        <v>44.4</v>
      </c>
      <c r="AT584" s="28">
        <f>INT(RIGHT(AS584,1))</f>
        <v>4</v>
      </c>
      <c r="AU584">
        <f>SUMIF(AT:AT,AT584,AR:AR)</f>
        <v>462</v>
      </c>
      <c r="AV584">
        <f>COUNTIF(AT:AT,AT584)</f>
        <v>304</v>
      </c>
    </row>
    <row r="585" spans="1:48">
      <c r="A585" s="23">
        <v>1</v>
      </c>
      <c r="B585" s="30">
        <v>41.4</v>
      </c>
      <c r="C585" s="28">
        <f>INT(RIGHT(B585,1))</f>
        <v>4</v>
      </c>
      <c r="D585">
        <f>SUMIF(C:C,C585,A:A)</f>
        <v>459</v>
      </c>
      <c r="E585">
        <f>COUNTIF(C:C,C585)</f>
        <v>295</v>
      </c>
      <c r="N585" s="40">
        <v>1</v>
      </c>
      <c r="O585" s="43">
        <v>6.4</v>
      </c>
      <c r="P585" s="28">
        <f>INT(RIGHT(O585,1))</f>
        <v>4</v>
      </c>
      <c r="Q585">
        <f>SUMIF(P:P,P585,N:N)</f>
        <v>227</v>
      </c>
      <c r="R585">
        <f>COUNTIF(P:P,P585)</f>
        <v>184</v>
      </c>
      <c r="AR585" s="23">
        <v>1</v>
      </c>
      <c r="AS585" s="30">
        <v>45.4</v>
      </c>
      <c r="AT585" s="28">
        <f>INT(RIGHT(AS585,1))</f>
        <v>4</v>
      </c>
      <c r="AU585">
        <f>SUMIF(AT:AT,AT585,AR:AR)</f>
        <v>462</v>
      </c>
      <c r="AV585">
        <f>COUNTIF(AT:AT,AT585)</f>
        <v>304</v>
      </c>
    </row>
    <row r="586" spans="1:48">
      <c r="A586" s="23">
        <v>1</v>
      </c>
      <c r="B586" s="30">
        <v>13.4</v>
      </c>
      <c r="C586" s="28">
        <f>INT(RIGHT(B586,1))</f>
        <v>4</v>
      </c>
      <c r="D586">
        <f>SUMIF(C:C,C586,A:A)</f>
        <v>459</v>
      </c>
      <c r="E586">
        <f>COUNTIF(C:C,C586)</f>
        <v>295</v>
      </c>
      <c r="N586" s="40">
        <v>2</v>
      </c>
      <c r="O586" s="43">
        <v>23.4</v>
      </c>
      <c r="P586" s="28">
        <f>INT(RIGHT(O586,1))</f>
        <v>4</v>
      </c>
      <c r="Q586">
        <f>SUMIF(P:P,P586,N:N)</f>
        <v>227</v>
      </c>
      <c r="R586">
        <f>COUNTIF(P:P,P586)</f>
        <v>184</v>
      </c>
      <c r="AR586" s="23">
        <v>1</v>
      </c>
      <c r="AS586" s="30">
        <v>11.4</v>
      </c>
      <c r="AT586" s="28">
        <f>INT(RIGHT(AS586,1))</f>
        <v>4</v>
      </c>
      <c r="AU586">
        <f>SUMIF(AT:AT,AT586,AR:AR)</f>
        <v>462</v>
      </c>
      <c r="AV586">
        <f>COUNTIF(AT:AT,AT586)</f>
        <v>304</v>
      </c>
    </row>
    <row r="587" spans="1:48">
      <c r="A587" s="23">
        <v>1</v>
      </c>
      <c r="B587" s="30">
        <v>19.399999999999999</v>
      </c>
      <c r="C587" s="28">
        <f>INT(RIGHT(B587,1))</f>
        <v>4</v>
      </c>
      <c r="D587">
        <f>SUMIF(C:C,C587,A:A)</f>
        <v>459</v>
      </c>
      <c r="E587">
        <f>COUNTIF(C:C,C587)</f>
        <v>295</v>
      </c>
      <c r="N587" s="40">
        <v>1</v>
      </c>
      <c r="O587" s="43">
        <v>7.4</v>
      </c>
      <c r="P587" s="28">
        <f>INT(RIGHT(O587,1))</f>
        <v>4</v>
      </c>
      <c r="Q587">
        <f>SUMIF(P:P,P587,N:N)</f>
        <v>227</v>
      </c>
      <c r="R587">
        <f>COUNTIF(P:P,P587)</f>
        <v>184</v>
      </c>
      <c r="AR587" s="23">
        <v>1</v>
      </c>
      <c r="AS587" s="30">
        <v>37.4</v>
      </c>
      <c r="AT587" s="28">
        <f>INT(RIGHT(AS587,1))</f>
        <v>4</v>
      </c>
      <c r="AU587">
        <f>SUMIF(AT:AT,AT587,AR:AR)</f>
        <v>462</v>
      </c>
      <c r="AV587">
        <f>COUNTIF(AT:AT,AT587)</f>
        <v>304</v>
      </c>
    </row>
    <row r="588" spans="1:48">
      <c r="A588" s="23">
        <v>1</v>
      </c>
      <c r="B588" s="30">
        <v>42.4</v>
      </c>
      <c r="C588" s="28">
        <f>INT(RIGHT(B588,1))</f>
        <v>4</v>
      </c>
      <c r="D588">
        <f>SUMIF(C:C,C588,A:A)</f>
        <v>459</v>
      </c>
      <c r="E588">
        <f>COUNTIF(C:C,C588)</f>
        <v>295</v>
      </c>
      <c r="N588" s="40">
        <v>1</v>
      </c>
      <c r="O588" s="43">
        <v>8.4</v>
      </c>
      <c r="P588" s="28">
        <f>INT(RIGHT(O588,1))</f>
        <v>4</v>
      </c>
      <c r="Q588">
        <f>SUMIF(P:P,P588,N:N)</f>
        <v>227</v>
      </c>
      <c r="R588">
        <f>COUNTIF(P:P,P588)</f>
        <v>184</v>
      </c>
      <c r="AR588" s="23">
        <v>1</v>
      </c>
      <c r="AS588" s="39">
        <v>50.4</v>
      </c>
      <c r="AT588" s="28">
        <f>INT(RIGHT(AS588,1))</f>
        <v>4</v>
      </c>
      <c r="AU588">
        <f>SUMIF(AT:AT,AT588,AR:AR)</f>
        <v>462</v>
      </c>
      <c r="AV588">
        <f>COUNTIF(AT:AT,AT588)</f>
        <v>304</v>
      </c>
    </row>
    <row r="589" spans="1:48">
      <c r="A589" s="23">
        <v>1</v>
      </c>
      <c r="B589" s="30">
        <v>25.4</v>
      </c>
      <c r="C589" s="28">
        <f>INT(RIGHT(B589,1))</f>
        <v>4</v>
      </c>
      <c r="D589">
        <f>SUMIF(C:C,C589,A:A)</f>
        <v>459</v>
      </c>
      <c r="E589">
        <f>COUNTIF(C:C,C589)</f>
        <v>295</v>
      </c>
      <c r="N589" s="40">
        <v>2</v>
      </c>
      <c r="O589" s="43">
        <v>2.4</v>
      </c>
      <c r="P589" s="28">
        <f>INT(RIGHT(O589,1))</f>
        <v>4</v>
      </c>
      <c r="Q589">
        <f>SUMIF(P:P,P589,N:N)</f>
        <v>227</v>
      </c>
      <c r="R589">
        <f>COUNTIF(P:P,P589)</f>
        <v>184</v>
      </c>
      <c r="AR589" s="23">
        <v>1</v>
      </c>
      <c r="AS589" s="30">
        <v>38.4</v>
      </c>
      <c r="AT589" s="28">
        <f>INT(RIGHT(AS589,1))</f>
        <v>4</v>
      </c>
      <c r="AU589">
        <f>SUMIF(AT:AT,AT589,AR:AR)</f>
        <v>462</v>
      </c>
      <c r="AV589">
        <f>COUNTIF(AT:AT,AT589)</f>
        <v>304</v>
      </c>
    </row>
    <row r="590" spans="1:48">
      <c r="A590" s="23">
        <v>1</v>
      </c>
      <c r="B590" s="39">
        <v>53.4</v>
      </c>
      <c r="C590" s="28">
        <f>INT(RIGHT(B590,1))</f>
        <v>4</v>
      </c>
      <c r="D590">
        <f>SUMIF(C:C,C590,A:A)</f>
        <v>459</v>
      </c>
      <c r="E590">
        <f>COUNTIF(C:C,C590)</f>
        <v>295</v>
      </c>
      <c r="N590" s="40">
        <v>1</v>
      </c>
      <c r="O590" s="43">
        <v>15.4</v>
      </c>
      <c r="P590" s="28">
        <f>INT(RIGHT(O590,1))</f>
        <v>4</v>
      </c>
      <c r="Q590">
        <f>SUMIF(P:P,P590,N:N)</f>
        <v>227</v>
      </c>
      <c r="R590">
        <f>COUNTIF(P:P,P590)</f>
        <v>184</v>
      </c>
      <c r="AR590" s="23">
        <v>1</v>
      </c>
      <c r="AS590" s="30">
        <v>20.399999999999999</v>
      </c>
      <c r="AT590" s="28">
        <f>INT(RIGHT(AS590,1))</f>
        <v>4</v>
      </c>
      <c r="AU590">
        <f>SUMIF(AT:AT,AT590,AR:AR)</f>
        <v>462</v>
      </c>
      <c r="AV590">
        <f>COUNTIF(AT:AT,AT590)</f>
        <v>304</v>
      </c>
    </row>
    <row r="591" spans="1:48">
      <c r="A591" s="23">
        <v>1</v>
      </c>
      <c r="B591" s="30">
        <v>11.4</v>
      </c>
      <c r="C591" s="28">
        <f>INT(RIGHT(B591,1))</f>
        <v>4</v>
      </c>
      <c r="D591">
        <f>SUMIF(C:C,C591,A:A)</f>
        <v>459</v>
      </c>
      <c r="E591">
        <f>COUNTIF(C:C,C591)</f>
        <v>295</v>
      </c>
      <c r="N591" s="40">
        <v>1</v>
      </c>
      <c r="O591" s="43">
        <v>29.4</v>
      </c>
      <c r="P591" s="28">
        <f>INT(RIGHT(O591,1))</f>
        <v>4</v>
      </c>
      <c r="Q591">
        <f>SUMIF(P:P,P591,N:N)</f>
        <v>227</v>
      </c>
      <c r="R591">
        <f>COUNTIF(P:P,P591)</f>
        <v>184</v>
      </c>
      <c r="AR591" s="23">
        <v>1</v>
      </c>
      <c r="AS591" s="30">
        <v>43.4</v>
      </c>
      <c r="AT591" s="28">
        <f>INT(RIGHT(AS591,1))</f>
        <v>4</v>
      </c>
      <c r="AU591">
        <f>SUMIF(AT:AT,AT591,AR:AR)</f>
        <v>462</v>
      </c>
      <c r="AV591">
        <f>COUNTIF(AT:AT,AT591)</f>
        <v>304</v>
      </c>
    </row>
    <row r="592" spans="1:48">
      <c r="A592" s="23">
        <v>1</v>
      </c>
      <c r="B592" s="30">
        <v>12.4</v>
      </c>
      <c r="C592" s="28">
        <f>INT(RIGHT(B592,1))</f>
        <v>4</v>
      </c>
      <c r="D592">
        <f>SUMIF(C:C,C592,A:A)</f>
        <v>459</v>
      </c>
      <c r="E592">
        <f>COUNTIF(C:C,C592)</f>
        <v>295</v>
      </c>
      <c r="N592" s="40">
        <v>1</v>
      </c>
      <c r="O592" s="41">
        <v>2.4</v>
      </c>
      <c r="P592" s="28">
        <f>INT(RIGHT(O592,1))</f>
        <v>4</v>
      </c>
      <c r="Q592">
        <f>SUMIF(P:P,P592,N:N)</f>
        <v>227</v>
      </c>
      <c r="R592">
        <f>COUNTIF(P:P,P592)</f>
        <v>184</v>
      </c>
      <c r="AR592" s="32">
        <v>2</v>
      </c>
      <c r="AS592" s="30">
        <v>38.4</v>
      </c>
      <c r="AT592" s="28">
        <f>INT(RIGHT(AS592,1))</f>
        <v>4</v>
      </c>
      <c r="AU592">
        <f>SUMIF(AT:AT,AT592,AR:AR)</f>
        <v>462</v>
      </c>
      <c r="AV592">
        <f>COUNTIF(AT:AT,AT592)</f>
        <v>304</v>
      </c>
    </row>
    <row r="593" spans="1:48">
      <c r="A593" s="23">
        <v>1</v>
      </c>
      <c r="B593" s="39">
        <v>64.400000000000006</v>
      </c>
      <c r="C593" s="28">
        <f>INT(RIGHT(B593,1))</f>
        <v>4</v>
      </c>
      <c r="D593">
        <f>SUMIF(C:C,C593,A:A)</f>
        <v>459</v>
      </c>
      <c r="E593">
        <f>COUNTIF(C:C,C593)</f>
        <v>295</v>
      </c>
      <c r="N593" s="40">
        <v>1</v>
      </c>
      <c r="O593" s="44">
        <v>3.4</v>
      </c>
      <c r="P593" s="28">
        <f>INT(RIGHT(O593,1))</f>
        <v>4</v>
      </c>
      <c r="Q593">
        <f>SUMIF(P:P,P593,N:N)</f>
        <v>227</v>
      </c>
      <c r="R593">
        <f>COUNTIF(P:P,P593)</f>
        <v>184</v>
      </c>
      <c r="AR593" s="32">
        <v>2</v>
      </c>
      <c r="AS593" s="30">
        <v>5.4</v>
      </c>
      <c r="AT593" s="28">
        <f>INT(RIGHT(AS593,1))</f>
        <v>4</v>
      </c>
      <c r="AU593">
        <f>SUMIF(AT:AT,AT593,AR:AR)</f>
        <v>462</v>
      </c>
      <c r="AV593">
        <f>COUNTIF(AT:AT,AT593)</f>
        <v>304</v>
      </c>
    </row>
    <row r="594" spans="1:48">
      <c r="A594" s="23">
        <v>1</v>
      </c>
      <c r="B594" s="30">
        <v>15.4</v>
      </c>
      <c r="C594" s="28">
        <f>INT(RIGHT(B594,1))</f>
        <v>4</v>
      </c>
      <c r="D594">
        <f>SUMIF(C:C,C594,A:A)</f>
        <v>459</v>
      </c>
      <c r="E594">
        <f>COUNTIF(C:C,C594)</f>
        <v>295</v>
      </c>
      <c r="N594" s="40">
        <v>1</v>
      </c>
      <c r="O594" s="41">
        <v>24.4</v>
      </c>
      <c r="P594" s="28">
        <f>INT(RIGHT(O594,1))</f>
        <v>4</v>
      </c>
      <c r="Q594">
        <f>SUMIF(P:P,P594,N:N)</f>
        <v>227</v>
      </c>
      <c r="R594">
        <f>COUNTIF(P:P,P594)</f>
        <v>184</v>
      </c>
      <c r="AR594" s="32">
        <v>2</v>
      </c>
      <c r="AS594" s="30">
        <v>35.4</v>
      </c>
      <c r="AT594" s="28">
        <f>INT(RIGHT(AS594,1))</f>
        <v>4</v>
      </c>
      <c r="AU594">
        <f>SUMIF(AT:AT,AT594,AR:AR)</f>
        <v>462</v>
      </c>
      <c r="AV594">
        <f>COUNTIF(AT:AT,AT594)</f>
        <v>304</v>
      </c>
    </row>
    <row r="595" spans="1:48">
      <c r="A595" s="23">
        <v>1</v>
      </c>
      <c r="B595" s="30">
        <v>25.4</v>
      </c>
      <c r="C595" s="28">
        <f>INT(RIGHT(B595,1))</f>
        <v>4</v>
      </c>
      <c r="D595">
        <f>SUMIF(C:C,C595,A:A)</f>
        <v>459</v>
      </c>
      <c r="E595">
        <f>COUNTIF(C:C,C595)</f>
        <v>295</v>
      </c>
      <c r="N595" s="40">
        <v>1</v>
      </c>
      <c r="O595" s="41">
        <v>27.4</v>
      </c>
      <c r="P595" s="28">
        <f>INT(RIGHT(O595,1))</f>
        <v>4</v>
      </c>
      <c r="Q595">
        <f>SUMIF(P:P,P595,N:N)</f>
        <v>227</v>
      </c>
      <c r="R595">
        <f>COUNTIF(P:P,P595)</f>
        <v>184</v>
      </c>
      <c r="AR595" s="32">
        <v>2</v>
      </c>
      <c r="AS595" s="30">
        <v>9.4</v>
      </c>
      <c r="AT595" s="28">
        <f>INT(RIGHT(AS595,1))</f>
        <v>4</v>
      </c>
      <c r="AU595">
        <f>SUMIF(AT:AT,AT595,AR:AR)</f>
        <v>462</v>
      </c>
      <c r="AV595">
        <f>COUNTIF(AT:AT,AT595)</f>
        <v>304</v>
      </c>
    </row>
    <row r="596" spans="1:48">
      <c r="A596" s="23">
        <v>1</v>
      </c>
      <c r="B596" s="30">
        <v>14.4</v>
      </c>
      <c r="C596" s="28">
        <f>INT(RIGHT(B596,1))</f>
        <v>4</v>
      </c>
      <c r="D596">
        <f>SUMIF(C:C,C596,A:A)</f>
        <v>459</v>
      </c>
      <c r="E596">
        <f>COUNTIF(C:C,C596)</f>
        <v>295</v>
      </c>
      <c r="N596" s="40">
        <v>1</v>
      </c>
      <c r="O596" s="41">
        <v>6.4</v>
      </c>
      <c r="P596" s="28">
        <f>INT(RIGHT(O596,1))</f>
        <v>4</v>
      </c>
      <c r="Q596">
        <f>SUMIF(P:P,P596,N:N)</f>
        <v>227</v>
      </c>
      <c r="R596">
        <f>COUNTIF(P:P,P596)</f>
        <v>184</v>
      </c>
      <c r="AR596" s="32">
        <v>2</v>
      </c>
      <c r="AS596" s="30">
        <v>1.4</v>
      </c>
      <c r="AT596" s="28">
        <f>INT(RIGHT(AS596,1))</f>
        <v>4</v>
      </c>
      <c r="AU596">
        <f>SUMIF(AT:AT,AT596,AR:AR)</f>
        <v>462</v>
      </c>
      <c r="AV596">
        <f>COUNTIF(AT:AT,AT596)</f>
        <v>304</v>
      </c>
    </row>
    <row r="597" spans="1:48">
      <c r="A597" s="23">
        <v>1</v>
      </c>
      <c r="B597" s="30">
        <v>20.399999999999999</v>
      </c>
      <c r="C597" s="28">
        <f>INT(RIGHT(B597,1))</f>
        <v>4</v>
      </c>
      <c r="D597">
        <f>SUMIF(C:C,C597,A:A)</f>
        <v>459</v>
      </c>
      <c r="E597">
        <f>COUNTIF(C:C,C597)</f>
        <v>295</v>
      </c>
      <c r="N597" s="40">
        <v>1</v>
      </c>
      <c r="O597" s="43">
        <v>14.4</v>
      </c>
      <c r="P597" s="28">
        <f>INT(RIGHT(O597,1))</f>
        <v>4</v>
      </c>
      <c r="Q597">
        <f>SUMIF(P:P,P597,N:N)</f>
        <v>227</v>
      </c>
      <c r="R597">
        <f>COUNTIF(P:P,P597)</f>
        <v>184</v>
      </c>
      <c r="AR597" s="32">
        <v>2</v>
      </c>
      <c r="AS597" s="30">
        <v>3.4</v>
      </c>
      <c r="AT597" s="28">
        <f>INT(RIGHT(AS597,1))</f>
        <v>4</v>
      </c>
      <c r="AU597">
        <f>SUMIF(AT:AT,AT597,AR:AR)</f>
        <v>462</v>
      </c>
      <c r="AV597">
        <f>COUNTIF(AT:AT,AT597)</f>
        <v>304</v>
      </c>
    </row>
    <row r="598" spans="1:48">
      <c r="A598" s="23">
        <v>1</v>
      </c>
      <c r="B598" s="30">
        <v>44.4</v>
      </c>
      <c r="C598" s="28">
        <f>INT(RIGHT(B598,1))</f>
        <v>4</v>
      </c>
      <c r="D598">
        <f>SUMIF(C:C,C598,A:A)</f>
        <v>459</v>
      </c>
      <c r="E598">
        <f>COUNTIF(C:C,C598)</f>
        <v>295</v>
      </c>
      <c r="N598" s="40">
        <v>1</v>
      </c>
      <c r="O598" s="43">
        <v>26.4</v>
      </c>
      <c r="P598" s="28">
        <f>INT(RIGHT(O598,1))</f>
        <v>4</v>
      </c>
      <c r="Q598">
        <f>SUMIF(P:P,P598,N:N)</f>
        <v>227</v>
      </c>
      <c r="R598">
        <f>COUNTIF(P:P,P598)</f>
        <v>184</v>
      </c>
      <c r="AR598" s="32">
        <v>2</v>
      </c>
      <c r="AS598" s="30">
        <v>28.4</v>
      </c>
      <c r="AT598" s="28">
        <f>INT(RIGHT(AS598,1))</f>
        <v>4</v>
      </c>
      <c r="AU598">
        <f>SUMIF(AT:AT,AT598,AR:AR)</f>
        <v>462</v>
      </c>
      <c r="AV598">
        <f>COUNTIF(AT:AT,AT598)</f>
        <v>304</v>
      </c>
    </row>
    <row r="599" spans="1:48">
      <c r="A599" s="23">
        <v>1</v>
      </c>
      <c r="B599" s="30">
        <v>38.4</v>
      </c>
      <c r="C599" s="28">
        <f>INT(RIGHT(B599,1))</f>
        <v>4</v>
      </c>
      <c r="D599">
        <f>SUMIF(C:C,C599,A:A)</f>
        <v>459</v>
      </c>
      <c r="E599">
        <f>COUNTIF(C:C,C599)</f>
        <v>295</v>
      </c>
      <c r="N599" s="40">
        <v>1</v>
      </c>
      <c r="O599" s="43">
        <v>22.4</v>
      </c>
      <c r="P599" s="28">
        <f>INT(RIGHT(O599,1))</f>
        <v>4</v>
      </c>
      <c r="Q599">
        <f>SUMIF(P:P,P599,N:N)</f>
        <v>227</v>
      </c>
      <c r="R599">
        <f>COUNTIF(P:P,P599)</f>
        <v>184</v>
      </c>
      <c r="AR599" s="32">
        <v>2</v>
      </c>
      <c r="AS599" s="30">
        <v>13.4</v>
      </c>
      <c r="AT599" s="28">
        <f>INT(RIGHT(AS599,1))</f>
        <v>4</v>
      </c>
      <c r="AU599">
        <f>SUMIF(AT:AT,AT599,AR:AR)</f>
        <v>462</v>
      </c>
      <c r="AV599">
        <f>COUNTIF(AT:AT,AT599)</f>
        <v>304</v>
      </c>
    </row>
    <row r="600" spans="1:48">
      <c r="A600" s="23">
        <v>1</v>
      </c>
      <c r="B600" s="30">
        <v>31.4</v>
      </c>
      <c r="C600" s="28">
        <f>INT(RIGHT(B600,1))</f>
        <v>4</v>
      </c>
      <c r="D600">
        <f>SUMIF(C:C,C600,A:A)</f>
        <v>459</v>
      </c>
      <c r="E600">
        <f>COUNTIF(C:C,C600)</f>
        <v>295</v>
      </c>
      <c r="N600" s="40">
        <v>3</v>
      </c>
      <c r="O600" s="41">
        <v>8.4</v>
      </c>
      <c r="P600" s="28">
        <f>INT(RIGHT(O600,1))</f>
        <v>4</v>
      </c>
      <c r="Q600">
        <f>SUMIF(P:P,P600,N:N)</f>
        <v>227</v>
      </c>
      <c r="R600">
        <f>COUNTIF(P:P,P600)</f>
        <v>184</v>
      </c>
      <c r="AR600" s="32">
        <v>2</v>
      </c>
      <c r="AS600" s="30">
        <v>23.4</v>
      </c>
      <c r="AT600" s="28">
        <f>INT(RIGHT(AS600,1))</f>
        <v>4</v>
      </c>
      <c r="AU600">
        <f>SUMIF(AT:AT,AT600,AR:AR)</f>
        <v>462</v>
      </c>
      <c r="AV600">
        <f>COUNTIF(AT:AT,AT600)</f>
        <v>304</v>
      </c>
    </row>
    <row r="601" spans="1:48">
      <c r="A601" s="23">
        <v>1</v>
      </c>
      <c r="B601" s="30">
        <v>41.4</v>
      </c>
      <c r="C601" s="28">
        <f>INT(RIGHT(B601,1))</f>
        <v>4</v>
      </c>
      <c r="D601">
        <f>SUMIF(C:C,C601,A:A)</f>
        <v>459</v>
      </c>
      <c r="E601">
        <f>COUNTIF(C:C,C601)</f>
        <v>295</v>
      </c>
      <c r="N601" s="40">
        <v>1</v>
      </c>
      <c r="O601" s="43">
        <v>4.4000000000000004</v>
      </c>
      <c r="P601" s="28">
        <f>INT(RIGHT(O601,1))</f>
        <v>4</v>
      </c>
      <c r="Q601">
        <f>SUMIF(P:P,P601,N:N)</f>
        <v>227</v>
      </c>
      <c r="R601">
        <f>COUNTIF(P:P,P601)</f>
        <v>184</v>
      </c>
      <c r="AR601" s="32">
        <v>2</v>
      </c>
      <c r="AS601" s="30">
        <v>20.399999999999999</v>
      </c>
      <c r="AT601" s="28">
        <f>INT(RIGHT(AS601,1))</f>
        <v>4</v>
      </c>
      <c r="AU601">
        <f>SUMIF(AT:AT,AT601,AR:AR)</f>
        <v>462</v>
      </c>
      <c r="AV601">
        <f>COUNTIF(AT:AT,AT601)</f>
        <v>304</v>
      </c>
    </row>
    <row r="602" spans="1:48">
      <c r="A602" s="23">
        <v>1</v>
      </c>
      <c r="B602" s="30">
        <v>60.4</v>
      </c>
      <c r="C602" s="28">
        <f>INT(RIGHT(B602,1))</f>
        <v>4</v>
      </c>
      <c r="D602">
        <f>SUMIF(C:C,C602,A:A)</f>
        <v>459</v>
      </c>
      <c r="E602">
        <f>COUNTIF(C:C,C602)</f>
        <v>295</v>
      </c>
      <c r="N602" s="40">
        <v>2</v>
      </c>
      <c r="O602" s="44">
        <v>1.4</v>
      </c>
      <c r="P602" s="28">
        <f>INT(RIGHT(O602,1))</f>
        <v>4</v>
      </c>
      <c r="Q602">
        <f>SUMIF(P:P,P602,N:N)</f>
        <v>227</v>
      </c>
      <c r="R602">
        <f>COUNTIF(P:P,P602)</f>
        <v>184</v>
      </c>
      <c r="AR602" s="32">
        <v>2</v>
      </c>
      <c r="AS602" s="30">
        <v>57.4</v>
      </c>
      <c r="AT602" s="28">
        <f>INT(RIGHT(AS602,1))</f>
        <v>4</v>
      </c>
      <c r="AU602">
        <f>SUMIF(AT:AT,AT602,AR:AR)</f>
        <v>462</v>
      </c>
      <c r="AV602">
        <f>COUNTIF(AT:AT,AT602)</f>
        <v>304</v>
      </c>
    </row>
    <row r="603" spans="1:48">
      <c r="A603" s="23">
        <v>1</v>
      </c>
      <c r="B603" s="30">
        <v>38.4</v>
      </c>
      <c r="C603" s="28">
        <f>INT(RIGHT(B603,1))</f>
        <v>4</v>
      </c>
      <c r="D603">
        <f>SUMIF(C:C,C603,A:A)</f>
        <v>459</v>
      </c>
      <c r="E603">
        <f>COUNTIF(C:C,C603)</f>
        <v>295</v>
      </c>
      <c r="N603" s="40">
        <v>1</v>
      </c>
      <c r="O603" s="41">
        <v>32.4</v>
      </c>
      <c r="P603" s="28">
        <f>INT(RIGHT(O603,1))</f>
        <v>4</v>
      </c>
      <c r="Q603">
        <f>SUMIF(P:P,P603,N:N)</f>
        <v>227</v>
      </c>
      <c r="R603">
        <f>COUNTIF(P:P,P603)</f>
        <v>184</v>
      </c>
      <c r="AR603" s="23">
        <v>2</v>
      </c>
      <c r="AS603" s="30">
        <v>63.4</v>
      </c>
      <c r="AT603" s="28">
        <f>INT(RIGHT(AS603,1))</f>
        <v>4</v>
      </c>
      <c r="AU603">
        <f>SUMIF(AT:AT,AT603,AR:AR)</f>
        <v>462</v>
      </c>
      <c r="AV603">
        <f>COUNTIF(AT:AT,AT603)</f>
        <v>304</v>
      </c>
    </row>
    <row r="604" spans="1:48">
      <c r="A604" s="23">
        <v>1</v>
      </c>
      <c r="B604" s="30">
        <v>20.399999999999999</v>
      </c>
      <c r="C604" s="28">
        <f>INT(RIGHT(B604,1))</f>
        <v>4</v>
      </c>
      <c r="D604">
        <f>SUMIF(C:C,C604,A:A)</f>
        <v>459</v>
      </c>
      <c r="E604">
        <f>COUNTIF(C:C,C604)</f>
        <v>295</v>
      </c>
      <c r="N604" s="40">
        <v>1</v>
      </c>
      <c r="O604" s="41">
        <v>11.4</v>
      </c>
      <c r="P604" s="28">
        <f>INT(RIGHT(O604,1))</f>
        <v>4</v>
      </c>
      <c r="Q604">
        <f>SUMIF(P:P,P604,N:N)</f>
        <v>227</v>
      </c>
      <c r="R604">
        <f>COUNTIF(P:P,P604)</f>
        <v>184</v>
      </c>
      <c r="AR604" s="32">
        <v>2</v>
      </c>
      <c r="AS604" s="30">
        <v>51.4</v>
      </c>
      <c r="AT604" s="28">
        <f>INT(RIGHT(AS604,1))</f>
        <v>4</v>
      </c>
      <c r="AU604">
        <f>SUMIF(AT:AT,AT604,AR:AR)</f>
        <v>462</v>
      </c>
      <c r="AV604">
        <f>COUNTIF(AT:AT,AT604)</f>
        <v>304</v>
      </c>
    </row>
    <row r="605" spans="1:48">
      <c r="A605" s="23">
        <v>1</v>
      </c>
      <c r="B605" s="30">
        <v>51.4</v>
      </c>
      <c r="C605" s="28">
        <f>INT(RIGHT(B605,1))</f>
        <v>4</v>
      </c>
      <c r="D605">
        <f>SUMIF(C:C,C605,A:A)</f>
        <v>459</v>
      </c>
      <c r="E605">
        <f>COUNTIF(C:C,C605)</f>
        <v>295</v>
      </c>
      <c r="N605" s="40">
        <v>2</v>
      </c>
      <c r="O605" s="41">
        <v>4.4000000000000004</v>
      </c>
      <c r="P605" s="28">
        <f>INT(RIGHT(O605,1))</f>
        <v>4</v>
      </c>
      <c r="Q605">
        <f>SUMIF(P:P,P605,N:N)</f>
        <v>227</v>
      </c>
      <c r="R605">
        <f>COUNTIF(P:P,P605)</f>
        <v>184</v>
      </c>
      <c r="AR605" s="32">
        <v>2</v>
      </c>
      <c r="AS605" s="30">
        <v>45.4</v>
      </c>
      <c r="AT605" s="28">
        <f>INT(RIGHT(AS605,1))</f>
        <v>4</v>
      </c>
      <c r="AU605">
        <f>SUMIF(AT:AT,AT605,AR:AR)</f>
        <v>462</v>
      </c>
      <c r="AV605">
        <f>COUNTIF(AT:AT,AT605)</f>
        <v>304</v>
      </c>
    </row>
    <row r="606" spans="1:48">
      <c r="A606" s="23">
        <v>1</v>
      </c>
      <c r="B606" s="30">
        <v>53.4</v>
      </c>
      <c r="C606" s="28">
        <f>INT(RIGHT(B606,1))</f>
        <v>4</v>
      </c>
      <c r="D606">
        <f>SUMIF(C:C,C606,A:A)</f>
        <v>459</v>
      </c>
      <c r="E606">
        <f>COUNTIF(C:C,C606)</f>
        <v>295</v>
      </c>
      <c r="N606" s="40">
        <v>1</v>
      </c>
      <c r="O606" s="43">
        <v>22.4</v>
      </c>
      <c r="P606" s="28">
        <f>INT(RIGHT(O606,1))</f>
        <v>4</v>
      </c>
      <c r="Q606">
        <f>SUMIF(P:P,P606,N:N)</f>
        <v>227</v>
      </c>
      <c r="R606">
        <f>COUNTIF(P:P,P606)</f>
        <v>184</v>
      </c>
      <c r="AR606" s="32">
        <v>2</v>
      </c>
      <c r="AS606" s="30">
        <v>48.4</v>
      </c>
      <c r="AT606" s="28">
        <f>INT(RIGHT(AS606,1))</f>
        <v>4</v>
      </c>
      <c r="AU606">
        <f>SUMIF(AT:AT,AT606,AR:AR)</f>
        <v>462</v>
      </c>
      <c r="AV606">
        <f>COUNTIF(AT:AT,AT606)</f>
        <v>304</v>
      </c>
    </row>
    <row r="607" spans="1:48">
      <c r="A607" s="23">
        <v>1</v>
      </c>
      <c r="B607" s="30">
        <v>59.4</v>
      </c>
      <c r="C607" s="28">
        <f>INT(RIGHT(B607,1))</f>
        <v>4</v>
      </c>
      <c r="D607">
        <f>SUMIF(C:C,C607,A:A)</f>
        <v>459</v>
      </c>
      <c r="E607">
        <f>COUNTIF(C:C,C607)</f>
        <v>295</v>
      </c>
      <c r="N607" s="40">
        <v>3</v>
      </c>
      <c r="O607" s="43">
        <v>32.4</v>
      </c>
      <c r="P607" s="28">
        <f>INT(RIGHT(O607,1))</f>
        <v>4</v>
      </c>
      <c r="Q607">
        <f>SUMIF(P:P,P607,N:N)</f>
        <v>227</v>
      </c>
      <c r="R607">
        <f>COUNTIF(P:P,P607)</f>
        <v>184</v>
      </c>
      <c r="AR607" s="30">
        <v>2</v>
      </c>
      <c r="AS607" s="30">
        <v>29.4</v>
      </c>
      <c r="AT607" s="28">
        <f>INT(RIGHT(AS607,1))</f>
        <v>4</v>
      </c>
      <c r="AU607">
        <f>SUMIF(AT:AT,AT607,AR:AR)</f>
        <v>462</v>
      </c>
      <c r="AV607">
        <f>COUNTIF(AT:AT,AT607)</f>
        <v>304</v>
      </c>
    </row>
    <row r="608" spans="1:48">
      <c r="A608" s="23">
        <v>1</v>
      </c>
      <c r="B608" s="30">
        <v>22.4</v>
      </c>
      <c r="C608" s="28">
        <f>INT(RIGHT(B608,1))</f>
        <v>4</v>
      </c>
      <c r="D608">
        <f>SUMIF(C:C,C608,A:A)</f>
        <v>459</v>
      </c>
      <c r="E608">
        <f>COUNTIF(C:C,C608)</f>
        <v>295</v>
      </c>
      <c r="N608" s="40">
        <v>1</v>
      </c>
      <c r="O608" s="43">
        <v>17.399999999999999</v>
      </c>
      <c r="P608" s="28">
        <f>INT(RIGHT(O608,1))</f>
        <v>4</v>
      </c>
      <c r="Q608">
        <f>SUMIF(P:P,P608,N:N)</f>
        <v>227</v>
      </c>
      <c r="R608">
        <f>COUNTIF(P:P,P608)</f>
        <v>184</v>
      </c>
      <c r="AR608" s="30">
        <v>2</v>
      </c>
      <c r="AS608" s="30">
        <v>33.4</v>
      </c>
      <c r="AT608" s="28">
        <f>INT(RIGHT(AS608,1))</f>
        <v>4</v>
      </c>
      <c r="AU608">
        <f>SUMIF(AT:AT,AT608,AR:AR)</f>
        <v>462</v>
      </c>
      <c r="AV608">
        <f>COUNTIF(AT:AT,AT608)</f>
        <v>304</v>
      </c>
    </row>
    <row r="609" spans="1:48">
      <c r="A609" s="23">
        <v>1</v>
      </c>
      <c r="B609" s="30">
        <v>51.4</v>
      </c>
      <c r="C609" s="28">
        <f>INT(RIGHT(B609,1))</f>
        <v>4</v>
      </c>
      <c r="D609">
        <f>SUMIF(C:C,C609,A:A)</f>
        <v>459</v>
      </c>
      <c r="E609">
        <f>COUNTIF(C:C,C609)</f>
        <v>295</v>
      </c>
      <c r="N609" s="40">
        <v>1</v>
      </c>
      <c r="O609" s="44">
        <v>7.4</v>
      </c>
      <c r="P609" s="28">
        <f>INT(RIGHT(O609,1))</f>
        <v>4</v>
      </c>
      <c r="Q609">
        <f>SUMIF(P:P,P609,N:N)</f>
        <v>227</v>
      </c>
      <c r="R609">
        <f>COUNTIF(P:P,P609)</f>
        <v>184</v>
      </c>
      <c r="AR609" s="39">
        <v>2</v>
      </c>
      <c r="AS609" s="30">
        <v>42.4</v>
      </c>
      <c r="AT609" s="28">
        <f>INT(RIGHT(AS609,1))</f>
        <v>4</v>
      </c>
      <c r="AU609">
        <f>SUMIF(AT:AT,AT609,AR:AR)</f>
        <v>462</v>
      </c>
      <c r="AV609">
        <f>COUNTIF(AT:AT,AT609)</f>
        <v>304</v>
      </c>
    </row>
    <row r="610" spans="1:48">
      <c r="A610" s="23">
        <v>1</v>
      </c>
      <c r="B610" s="30">
        <v>64.400000000000006</v>
      </c>
      <c r="C610" s="28">
        <f>INT(RIGHT(B610,1))</f>
        <v>4</v>
      </c>
      <c r="D610">
        <f>SUMIF(C:C,C610,A:A)</f>
        <v>459</v>
      </c>
      <c r="E610">
        <f>COUNTIF(C:C,C610)</f>
        <v>295</v>
      </c>
      <c r="N610" s="40">
        <v>1</v>
      </c>
      <c r="O610" s="43">
        <v>31.4</v>
      </c>
      <c r="P610" s="28">
        <f>INT(RIGHT(O610,1))</f>
        <v>4</v>
      </c>
      <c r="Q610">
        <f>SUMIF(P:P,P610,N:N)</f>
        <v>227</v>
      </c>
      <c r="R610">
        <f>COUNTIF(P:P,P610)</f>
        <v>184</v>
      </c>
      <c r="AR610" s="32">
        <v>2</v>
      </c>
      <c r="AS610" s="30">
        <v>9.4</v>
      </c>
      <c r="AT610" s="28">
        <f>INT(RIGHT(AS610,1))</f>
        <v>4</v>
      </c>
      <c r="AU610">
        <f>SUMIF(AT:AT,AT610,AR:AR)</f>
        <v>462</v>
      </c>
      <c r="AV610">
        <f>COUNTIF(AT:AT,AT610)</f>
        <v>304</v>
      </c>
    </row>
    <row r="611" spans="1:48">
      <c r="A611" s="32">
        <v>1</v>
      </c>
      <c r="B611" s="30">
        <v>15.4</v>
      </c>
      <c r="C611" s="28">
        <f>INT(RIGHT(B611,1))</f>
        <v>4</v>
      </c>
      <c r="D611">
        <f>SUMIF(C:C,C611,A:A)</f>
        <v>459</v>
      </c>
      <c r="E611">
        <f>COUNTIF(C:C,C611)</f>
        <v>295</v>
      </c>
      <c r="N611" s="40">
        <v>1</v>
      </c>
      <c r="O611" s="43">
        <v>21.4</v>
      </c>
      <c r="P611" s="28">
        <f>INT(RIGHT(O611,1))</f>
        <v>4</v>
      </c>
      <c r="Q611">
        <f>SUMIF(P:P,P611,N:N)</f>
        <v>227</v>
      </c>
      <c r="R611">
        <f>COUNTIF(P:P,P611)</f>
        <v>184</v>
      </c>
      <c r="AR611" s="23">
        <v>2</v>
      </c>
      <c r="AS611" s="30">
        <v>61.4</v>
      </c>
      <c r="AT611" s="28">
        <f>INT(RIGHT(AS611,1))</f>
        <v>4</v>
      </c>
      <c r="AU611">
        <f>SUMIF(AT:AT,AT611,AR:AR)</f>
        <v>462</v>
      </c>
      <c r="AV611">
        <f>COUNTIF(AT:AT,AT611)</f>
        <v>304</v>
      </c>
    </row>
    <row r="612" spans="1:48">
      <c r="A612" s="32">
        <v>1</v>
      </c>
      <c r="B612" s="30">
        <v>31.4</v>
      </c>
      <c r="C612" s="28">
        <f>INT(RIGHT(B612,1))</f>
        <v>4</v>
      </c>
      <c r="D612">
        <f>SUMIF(C:C,C612,A:A)</f>
        <v>459</v>
      </c>
      <c r="E612">
        <f>COUNTIF(C:C,C612)</f>
        <v>295</v>
      </c>
      <c r="N612" s="40">
        <v>1</v>
      </c>
      <c r="O612" s="44">
        <v>9.4</v>
      </c>
      <c r="P612" s="28">
        <f>INT(RIGHT(O612,1))</f>
        <v>4</v>
      </c>
      <c r="Q612">
        <f>SUMIF(P:P,P612,N:N)</f>
        <v>227</v>
      </c>
      <c r="R612">
        <f>COUNTIF(P:P,P612)</f>
        <v>184</v>
      </c>
      <c r="AR612" s="23">
        <v>2</v>
      </c>
      <c r="AS612" s="30">
        <v>57.4</v>
      </c>
      <c r="AT612" s="28">
        <f>INT(RIGHT(AS612,1))</f>
        <v>4</v>
      </c>
      <c r="AU612">
        <f>SUMIF(AT:AT,AT612,AR:AR)</f>
        <v>462</v>
      </c>
      <c r="AV612">
        <f>COUNTIF(AT:AT,AT612)</f>
        <v>304</v>
      </c>
    </row>
    <row r="613" spans="1:48">
      <c r="A613" s="32">
        <v>1</v>
      </c>
      <c r="B613" s="30">
        <v>34.4</v>
      </c>
      <c r="C613" s="28">
        <f>INT(RIGHT(B613,1))</f>
        <v>4</v>
      </c>
      <c r="D613">
        <f>SUMIF(C:C,C613,A:A)</f>
        <v>459</v>
      </c>
      <c r="E613">
        <f>COUNTIF(C:C,C613)</f>
        <v>295</v>
      </c>
      <c r="N613" s="40">
        <v>1</v>
      </c>
      <c r="O613" s="41">
        <v>31.4</v>
      </c>
      <c r="P613" s="28">
        <f>INT(RIGHT(O613,1))</f>
        <v>4</v>
      </c>
      <c r="Q613">
        <f>SUMIF(P:P,P613,N:N)</f>
        <v>227</v>
      </c>
      <c r="R613">
        <f>COUNTIF(P:P,P613)</f>
        <v>184</v>
      </c>
      <c r="AR613" s="32">
        <v>2</v>
      </c>
      <c r="AS613" s="30">
        <v>5.4</v>
      </c>
      <c r="AT613" s="28">
        <f>INT(RIGHT(AS613,1))</f>
        <v>4</v>
      </c>
      <c r="AU613">
        <f>SUMIF(AT:AT,AT613,AR:AR)</f>
        <v>462</v>
      </c>
      <c r="AV613">
        <f>COUNTIF(AT:AT,AT613)</f>
        <v>304</v>
      </c>
    </row>
    <row r="614" spans="1:48">
      <c r="A614" s="32">
        <v>1</v>
      </c>
      <c r="B614" s="30">
        <v>48.4</v>
      </c>
      <c r="C614" s="28">
        <f>INT(RIGHT(B614,1))</f>
        <v>4</v>
      </c>
      <c r="D614">
        <f>SUMIF(C:C,C614,A:A)</f>
        <v>459</v>
      </c>
      <c r="E614">
        <f>COUNTIF(C:C,C614)</f>
        <v>295</v>
      </c>
      <c r="N614" s="40">
        <v>1</v>
      </c>
      <c r="O614" s="41">
        <v>28.4</v>
      </c>
      <c r="P614" s="28">
        <f>INT(RIGHT(O614,1))</f>
        <v>4</v>
      </c>
      <c r="Q614">
        <f>SUMIF(P:P,P614,N:N)</f>
        <v>227</v>
      </c>
      <c r="R614">
        <f>COUNTIF(P:P,P614)</f>
        <v>184</v>
      </c>
      <c r="AR614" s="39">
        <v>2</v>
      </c>
      <c r="AS614" s="30">
        <v>35.4</v>
      </c>
      <c r="AT614" s="28">
        <f>INT(RIGHT(AS614,1))</f>
        <v>4</v>
      </c>
      <c r="AU614">
        <f>SUMIF(AT:AT,AT614,AR:AR)</f>
        <v>462</v>
      </c>
      <c r="AV614">
        <f>COUNTIF(AT:AT,AT614)</f>
        <v>304</v>
      </c>
    </row>
    <row r="615" spans="1:48">
      <c r="A615" s="32">
        <v>1</v>
      </c>
      <c r="B615" s="30">
        <v>20.399999999999999</v>
      </c>
      <c r="C615" s="28">
        <f>INT(RIGHT(B615,1))</f>
        <v>4</v>
      </c>
      <c r="D615">
        <f>SUMIF(C:C,C615,A:A)</f>
        <v>459</v>
      </c>
      <c r="E615">
        <f>COUNTIF(C:C,C615)</f>
        <v>295</v>
      </c>
      <c r="N615" s="40">
        <v>1</v>
      </c>
      <c r="O615" s="43">
        <v>32.4</v>
      </c>
      <c r="P615" s="28">
        <f>INT(RIGHT(O615,1))</f>
        <v>4</v>
      </c>
      <c r="Q615">
        <f>SUMIF(P:P,P615,N:N)</f>
        <v>227</v>
      </c>
      <c r="R615">
        <f>COUNTIF(P:P,P615)</f>
        <v>184</v>
      </c>
      <c r="AR615" s="32">
        <v>2</v>
      </c>
      <c r="AS615" s="30">
        <v>11.4</v>
      </c>
      <c r="AT615" s="28">
        <f>INT(RIGHT(AS615,1))</f>
        <v>4</v>
      </c>
      <c r="AU615">
        <f>SUMIF(AT:AT,AT615,AR:AR)</f>
        <v>462</v>
      </c>
      <c r="AV615">
        <f>COUNTIF(AT:AT,AT615)</f>
        <v>304</v>
      </c>
    </row>
    <row r="616" spans="1:48">
      <c r="A616" s="32">
        <v>1</v>
      </c>
      <c r="B616" s="30">
        <v>42.4</v>
      </c>
      <c r="C616" s="28">
        <f>INT(RIGHT(B616,1))</f>
        <v>4</v>
      </c>
      <c r="D616">
        <f>SUMIF(C:C,C616,A:A)</f>
        <v>459</v>
      </c>
      <c r="E616">
        <f>COUNTIF(C:C,C616)</f>
        <v>295</v>
      </c>
      <c r="N616" s="40">
        <v>2</v>
      </c>
      <c r="O616" s="43">
        <v>24.4</v>
      </c>
      <c r="P616" s="28">
        <f>INT(RIGHT(O616,1))</f>
        <v>4</v>
      </c>
      <c r="Q616">
        <f>SUMIF(P:P,P616,N:N)</f>
        <v>227</v>
      </c>
      <c r="R616">
        <f>COUNTIF(P:P,P616)</f>
        <v>184</v>
      </c>
      <c r="AR616" s="23">
        <v>2</v>
      </c>
      <c r="AS616" s="30">
        <v>28.4</v>
      </c>
      <c r="AT616" s="28">
        <f>INT(RIGHT(AS616,1))</f>
        <v>4</v>
      </c>
      <c r="AU616">
        <f>SUMIF(AT:AT,AT616,AR:AR)</f>
        <v>462</v>
      </c>
      <c r="AV616">
        <f>COUNTIF(AT:AT,AT616)</f>
        <v>304</v>
      </c>
    </row>
    <row r="617" spans="1:48">
      <c r="A617" s="32">
        <v>1</v>
      </c>
      <c r="B617" s="30">
        <v>23.4</v>
      </c>
      <c r="C617" s="28">
        <f>INT(RIGHT(B617,1))</f>
        <v>4</v>
      </c>
      <c r="D617">
        <f>SUMIF(C:C,C617,A:A)</f>
        <v>459</v>
      </c>
      <c r="E617">
        <f>COUNTIF(C:C,C617)</f>
        <v>295</v>
      </c>
      <c r="N617" s="40">
        <v>1</v>
      </c>
      <c r="O617" s="43">
        <v>15.4</v>
      </c>
      <c r="P617" s="28">
        <f>INT(RIGHT(O617,1))</f>
        <v>4</v>
      </c>
      <c r="Q617">
        <f>SUMIF(P:P,P617,N:N)</f>
        <v>227</v>
      </c>
      <c r="R617">
        <f>COUNTIF(P:P,P617)</f>
        <v>184</v>
      </c>
      <c r="AR617" s="30">
        <v>2</v>
      </c>
      <c r="AS617" s="30">
        <v>23.4</v>
      </c>
      <c r="AT617" s="28">
        <f>INT(RIGHT(AS617,1))</f>
        <v>4</v>
      </c>
      <c r="AU617">
        <f>SUMIF(AT:AT,AT617,AR:AR)</f>
        <v>462</v>
      </c>
      <c r="AV617">
        <f>COUNTIF(AT:AT,AT617)</f>
        <v>304</v>
      </c>
    </row>
    <row r="618" spans="1:48">
      <c r="A618" s="23">
        <v>1</v>
      </c>
      <c r="B618" s="30">
        <v>59.4</v>
      </c>
      <c r="C618" s="28">
        <f>INT(RIGHT(B618,1))</f>
        <v>4</v>
      </c>
      <c r="D618">
        <f>SUMIF(C:C,C618,A:A)</f>
        <v>459</v>
      </c>
      <c r="E618">
        <f>COUNTIF(C:C,C618)</f>
        <v>295</v>
      </c>
      <c r="N618" s="40">
        <v>1</v>
      </c>
      <c r="O618" s="43">
        <v>10.4</v>
      </c>
      <c r="P618" s="28">
        <f>INT(RIGHT(O618,1))</f>
        <v>4</v>
      </c>
      <c r="Q618">
        <f>SUMIF(P:P,P618,N:N)</f>
        <v>227</v>
      </c>
      <c r="R618">
        <f>COUNTIF(P:P,P618)</f>
        <v>184</v>
      </c>
      <c r="AR618" s="39">
        <v>2</v>
      </c>
      <c r="AS618" s="30">
        <v>63.4</v>
      </c>
      <c r="AT618" s="28">
        <f>INT(RIGHT(AS618,1))</f>
        <v>4</v>
      </c>
      <c r="AU618">
        <f>SUMIF(AT:AT,AT618,AR:AR)</f>
        <v>462</v>
      </c>
      <c r="AV618">
        <f>COUNTIF(AT:AT,AT618)</f>
        <v>304</v>
      </c>
    </row>
    <row r="619" spans="1:48">
      <c r="A619" s="32">
        <v>1</v>
      </c>
      <c r="B619" s="30">
        <v>1.4</v>
      </c>
      <c r="C619" s="28">
        <f>INT(RIGHT(B619,1))</f>
        <v>4</v>
      </c>
      <c r="D619">
        <f>SUMIF(C:C,C619,A:A)</f>
        <v>459</v>
      </c>
      <c r="E619">
        <f>COUNTIF(C:C,C619)</f>
        <v>295</v>
      </c>
      <c r="N619" s="40">
        <v>1</v>
      </c>
      <c r="O619" s="43">
        <v>11.4</v>
      </c>
      <c r="P619" s="28">
        <f>INT(RIGHT(O619,1))</f>
        <v>4</v>
      </c>
      <c r="Q619">
        <f>SUMIF(P:P,P619,N:N)</f>
        <v>227</v>
      </c>
      <c r="R619">
        <f>COUNTIF(P:P,P619)</f>
        <v>184</v>
      </c>
      <c r="AR619" s="39">
        <v>2</v>
      </c>
      <c r="AS619" s="30">
        <v>7.4</v>
      </c>
      <c r="AT619" s="28">
        <f>INT(RIGHT(AS619,1))</f>
        <v>4</v>
      </c>
      <c r="AU619">
        <f>SUMIF(AT:AT,AT619,AR:AR)</f>
        <v>462</v>
      </c>
      <c r="AV619">
        <f>COUNTIF(AT:AT,AT619)</f>
        <v>304</v>
      </c>
    </row>
    <row r="620" spans="1:48">
      <c r="A620" s="23">
        <v>1</v>
      </c>
      <c r="B620" s="30">
        <v>51.4</v>
      </c>
      <c r="C620" s="28">
        <f>INT(RIGHT(B620,1))</f>
        <v>4</v>
      </c>
      <c r="D620">
        <f>SUMIF(C:C,C620,A:A)</f>
        <v>459</v>
      </c>
      <c r="E620">
        <f>COUNTIF(C:C,C620)</f>
        <v>295</v>
      </c>
      <c r="N620" s="40">
        <v>3</v>
      </c>
      <c r="O620" s="43">
        <v>19.399999999999999</v>
      </c>
      <c r="P620" s="28">
        <f>INT(RIGHT(O620,1))</f>
        <v>4</v>
      </c>
      <c r="Q620">
        <f>SUMIF(P:P,P620,N:N)</f>
        <v>227</v>
      </c>
      <c r="R620">
        <f>COUNTIF(P:P,P620)</f>
        <v>184</v>
      </c>
      <c r="AR620" s="23">
        <v>2</v>
      </c>
      <c r="AS620" s="30">
        <v>29.4</v>
      </c>
      <c r="AT620" s="28">
        <f>INT(RIGHT(AS620,1))</f>
        <v>4</v>
      </c>
      <c r="AU620">
        <f>SUMIF(AT:AT,AT620,AR:AR)</f>
        <v>462</v>
      </c>
      <c r="AV620">
        <f>COUNTIF(AT:AT,AT620)</f>
        <v>304</v>
      </c>
    </row>
    <row r="621" spans="1:48">
      <c r="A621" s="23">
        <v>1</v>
      </c>
      <c r="B621" s="30">
        <v>50.4</v>
      </c>
      <c r="C621" s="28">
        <f>INT(RIGHT(B621,1))</f>
        <v>4</v>
      </c>
      <c r="D621">
        <f>SUMIF(C:C,C621,A:A)</f>
        <v>459</v>
      </c>
      <c r="E621">
        <f>COUNTIF(C:C,C621)</f>
        <v>295</v>
      </c>
      <c r="N621" s="40">
        <v>1</v>
      </c>
      <c r="O621" s="43">
        <v>20.399999999999999</v>
      </c>
      <c r="P621" s="28">
        <f>INT(RIGHT(O621,1))</f>
        <v>4</v>
      </c>
      <c r="Q621">
        <f>SUMIF(P:P,P621,N:N)</f>
        <v>227</v>
      </c>
      <c r="R621">
        <f>COUNTIF(P:P,P621)</f>
        <v>184</v>
      </c>
      <c r="AR621" s="23">
        <v>2</v>
      </c>
      <c r="AS621" s="30">
        <v>1.4</v>
      </c>
      <c r="AT621" s="28">
        <f>INT(RIGHT(AS621,1))</f>
        <v>4</v>
      </c>
      <c r="AU621">
        <f>SUMIF(AT:AT,AT621,AR:AR)</f>
        <v>462</v>
      </c>
      <c r="AV621">
        <f>COUNTIF(AT:AT,AT621)</f>
        <v>304</v>
      </c>
    </row>
    <row r="622" spans="1:48">
      <c r="A622" s="32">
        <v>1</v>
      </c>
      <c r="B622" s="30">
        <v>7.4</v>
      </c>
      <c r="C622" s="28">
        <f>INT(RIGHT(B622,1))</f>
        <v>4</v>
      </c>
      <c r="D622">
        <f>SUMIF(C:C,C622,A:A)</f>
        <v>459</v>
      </c>
      <c r="E622">
        <f>COUNTIF(C:C,C622)</f>
        <v>295</v>
      </c>
      <c r="N622" s="40">
        <v>1</v>
      </c>
      <c r="O622" s="43">
        <v>30.4</v>
      </c>
      <c r="P622" s="28">
        <f>INT(RIGHT(O622,1))</f>
        <v>4</v>
      </c>
      <c r="Q622">
        <f>SUMIF(P:P,P622,N:N)</f>
        <v>227</v>
      </c>
      <c r="R622">
        <f>COUNTIF(P:P,P622)</f>
        <v>184</v>
      </c>
      <c r="AR622" s="23">
        <v>2</v>
      </c>
      <c r="AS622" s="39">
        <v>61.4</v>
      </c>
      <c r="AT622" s="28">
        <f>INT(RIGHT(AS622,1))</f>
        <v>4</v>
      </c>
      <c r="AU622">
        <f>SUMIF(AT:AT,AT622,AR:AR)</f>
        <v>462</v>
      </c>
      <c r="AV622">
        <f>COUNTIF(AT:AT,AT622)</f>
        <v>304</v>
      </c>
    </row>
    <row r="623" spans="1:48">
      <c r="A623" s="23">
        <v>1</v>
      </c>
      <c r="B623" s="30">
        <v>38.4</v>
      </c>
      <c r="C623" s="28">
        <f>INT(RIGHT(B623,1))</f>
        <v>4</v>
      </c>
      <c r="D623">
        <f>SUMIF(C:C,C623,A:A)</f>
        <v>459</v>
      </c>
      <c r="E623">
        <f>COUNTIF(C:C,C623)</f>
        <v>295</v>
      </c>
      <c r="N623" s="40">
        <v>1</v>
      </c>
      <c r="O623" s="43">
        <v>9.4</v>
      </c>
      <c r="P623" s="28">
        <f>INT(RIGHT(O623,1))</f>
        <v>4</v>
      </c>
      <c r="Q623">
        <f>SUMIF(P:P,P623,N:N)</f>
        <v>227</v>
      </c>
      <c r="R623">
        <f>COUNTIF(P:P,P623)</f>
        <v>184</v>
      </c>
      <c r="AR623" s="23">
        <v>2</v>
      </c>
      <c r="AS623" s="30">
        <v>16.399999999999999</v>
      </c>
      <c r="AT623" s="28">
        <f>INT(RIGHT(AS623,1))</f>
        <v>4</v>
      </c>
      <c r="AU623">
        <f>SUMIF(AT:AT,AT623,AR:AR)</f>
        <v>462</v>
      </c>
      <c r="AV623">
        <f>COUNTIF(AT:AT,AT623)</f>
        <v>304</v>
      </c>
    </row>
    <row r="624" spans="1:48">
      <c r="A624" s="23">
        <v>1</v>
      </c>
      <c r="B624" s="30">
        <v>53.4</v>
      </c>
      <c r="C624" s="28">
        <f>INT(RIGHT(B624,1))</f>
        <v>4</v>
      </c>
      <c r="D624">
        <f>SUMIF(C:C,C624,A:A)</f>
        <v>459</v>
      </c>
      <c r="E624">
        <f>COUNTIF(C:C,C624)</f>
        <v>295</v>
      </c>
      <c r="N624" s="40">
        <v>1</v>
      </c>
      <c r="O624" s="44">
        <v>8.4</v>
      </c>
      <c r="P624" s="28">
        <f>INT(RIGHT(O624,1))</f>
        <v>4</v>
      </c>
      <c r="Q624">
        <f>SUMIF(P:P,P624,N:N)</f>
        <v>227</v>
      </c>
      <c r="R624">
        <f>COUNTIF(P:P,P624)</f>
        <v>184</v>
      </c>
      <c r="AR624" s="23">
        <v>2</v>
      </c>
      <c r="AS624" s="30">
        <v>42.4</v>
      </c>
      <c r="AT624" s="28">
        <f>INT(RIGHT(AS624,1))</f>
        <v>4</v>
      </c>
      <c r="AU624">
        <f>SUMIF(AT:AT,AT624,AR:AR)</f>
        <v>462</v>
      </c>
      <c r="AV624">
        <f>COUNTIF(AT:AT,AT624)</f>
        <v>304</v>
      </c>
    </row>
    <row r="625" spans="1:48">
      <c r="A625" s="23">
        <v>1</v>
      </c>
      <c r="B625" s="30">
        <v>18.399999999999999</v>
      </c>
      <c r="C625" s="28">
        <f>INT(RIGHT(B625,1))</f>
        <v>4</v>
      </c>
      <c r="D625">
        <f>SUMIF(C:C,C625,A:A)</f>
        <v>459</v>
      </c>
      <c r="E625">
        <f>COUNTIF(C:C,C625)</f>
        <v>295</v>
      </c>
      <c r="N625" s="40">
        <v>1</v>
      </c>
      <c r="O625" s="43">
        <v>13.4</v>
      </c>
      <c r="P625" s="28">
        <f>INT(RIGHT(O625,1))</f>
        <v>4</v>
      </c>
      <c r="Q625">
        <f>SUMIF(P:P,P625,N:N)</f>
        <v>227</v>
      </c>
      <c r="R625">
        <f>COUNTIF(P:P,P625)</f>
        <v>184</v>
      </c>
      <c r="AR625" s="23">
        <v>2</v>
      </c>
      <c r="AS625" s="30">
        <v>47.4</v>
      </c>
      <c r="AT625" s="28">
        <f>INT(RIGHT(AS625,1))</f>
        <v>4</v>
      </c>
      <c r="AU625">
        <f>SUMIF(AT:AT,AT625,AR:AR)</f>
        <v>462</v>
      </c>
      <c r="AV625">
        <f>COUNTIF(AT:AT,AT625)</f>
        <v>304</v>
      </c>
    </row>
    <row r="626" spans="1:48">
      <c r="A626" s="23">
        <v>1</v>
      </c>
      <c r="B626" s="30">
        <v>59.4</v>
      </c>
      <c r="C626" s="28">
        <f>INT(RIGHT(B626,1))</f>
        <v>4</v>
      </c>
      <c r="D626">
        <f>SUMIF(C:C,C626,A:A)</f>
        <v>459</v>
      </c>
      <c r="E626">
        <f>COUNTIF(C:C,C626)</f>
        <v>295</v>
      </c>
      <c r="N626" s="40">
        <v>2</v>
      </c>
      <c r="O626" s="43">
        <v>12.4</v>
      </c>
      <c r="P626" s="28">
        <f>INT(RIGHT(O626,1))</f>
        <v>4</v>
      </c>
      <c r="Q626">
        <f>SUMIF(P:P,P626,N:N)</f>
        <v>227</v>
      </c>
      <c r="R626">
        <f>COUNTIF(P:P,P626)</f>
        <v>184</v>
      </c>
      <c r="AR626" s="23">
        <v>2</v>
      </c>
      <c r="AS626" s="30">
        <v>26.4</v>
      </c>
      <c r="AT626" s="28">
        <f>INT(RIGHT(AS626,1))</f>
        <v>4</v>
      </c>
      <c r="AU626">
        <f>SUMIF(AT:AT,AT626,AR:AR)</f>
        <v>462</v>
      </c>
      <c r="AV626">
        <f>COUNTIF(AT:AT,AT626)</f>
        <v>304</v>
      </c>
    </row>
    <row r="627" spans="1:48">
      <c r="A627" s="23">
        <v>1</v>
      </c>
      <c r="B627" s="30">
        <v>50.4</v>
      </c>
      <c r="C627" s="28">
        <f>INT(RIGHT(B627,1))</f>
        <v>4</v>
      </c>
      <c r="D627">
        <f>SUMIF(C:C,C627,A:A)</f>
        <v>459</v>
      </c>
      <c r="E627">
        <f>COUNTIF(C:C,C627)</f>
        <v>295</v>
      </c>
      <c r="N627" s="40">
        <v>2</v>
      </c>
      <c r="O627" s="43">
        <v>19.399999999999999</v>
      </c>
      <c r="P627" s="28">
        <f>INT(RIGHT(O627,1))</f>
        <v>4</v>
      </c>
      <c r="Q627">
        <f>SUMIF(P:P,P627,N:N)</f>
        <v>227</v>
      </c>
      <c r="R627">
        <f>COUNTIF(P:P,P627)</f>
        <v>184</v>
      </c>
      <c r="AR627" s="23">
        <v>2</v>
      </c>
      <c r="AS627" s="30">
        <v>5.4</v>
      </c>
      <c r="AT627" s="28">
        <f>INT(RIGHT(AS627,1))</f>
        <v>4</v>
      </c>
      <c r="AU627">
        <f>SUMIF(AT:AT,AT627,AR:AR)</f>
        <v>462</v>
      </c>
      <c r="AV627">
        <f>COUNTIF(AT:AT,AT627)</f>
        <v>304</v>
      </c>
    </row>
    <row r="628" spans="1:48">
      <c r="A628" s="23">
        <v>1</v>
      </c>
      <c r="B628" s="30">
        <v>45.4</v>
      </c>
      <c r="C628" s="28">
        <f>INT(RIGHT(B628,1))</f>
        <v>4</v>
      </c>
      <c r="D628">
        <f>SUMIF(C:C,C628,A:A)</f>
        <v>459</v>
      </c>
      <c r="E628">
        <f>COUNTIF(C:C,C628)</f>
        <v>295</v>
      </c>
      <c r="N628" s="40">
        <v>1</v>
      </c>
      <c r="O628" s="41">
        <v>13.4</v>
      </c>
      <c r="P628" s="28">
        <f>INT(RIGHT(O628,1))</f>
        <v>4</v>
      </c>
      <c r="Q628">
        <f>SUMIF(P:P,P628,N:N)</f>
        <v>227</v>
      </c>
      <c r="R628">
        <f>COUNTIF(P:P,P628)</f>
        <v>184</v>
      </c>
      <c r="AR628" s="23">
        <v>2</v>
      </c>
      <c r="AS628" s="30">
        <v>57.4</v>
      </c>
      <c r="AT628" s="28">
        <f>INT(RIGHT(AS628,1))</f>
        <v>4</v>
      </c>
      <c r="AU628">
        <f>SUMIF(AT:AT,AT628,AR:AR)</f>
        <v>462</v>
      </c>
      <c r="AV628">
        <f>COUNTIF(AT:AT,AT628)</f>
        <v>304</v>
      </c>
    </row>
    <row r="629" spans="1:48">
      <c r="A629" s="23">
        <v>1</v>
      </c>
      <c r="B629" s="30">
        <v>15.4</v>
      </c>
      <c r="C629" s="28">
        <f>INT(RIGHT(B629,1))</f>
        <v>4</v>
      </c>
      <c r="D629">
        <f>SUMIF(C:C,C629,A:A)</f>
        <v>459</v>
      </c>
      <c r="E629">
        <f>COUNTIF(C:C,C629)</f>
        <v>295</v>
      </c>
      <c r="N629" s="40">
        <v>1</v>
      </c>
      <c r="O629" s="44">
        <v>2.2999999999999998</v>
      </c>
      <c r="P629" s="28">
        <f>INT(RIGHT(O629,1))</f>
        <v>3</v>
      </c>
      <c r="Q629">
        <f>SUMIF(P:P,P629,N:N)</f>
        <v>354</v>
      </c>
      <c r="R629">
        <f>COUNTIF(P:P,P629)</f>
        <v>187</v>
      </c>
      <c r="AR629" s="23">
        <v>2</v>
      </c>
      <c r="AS629" s="30">
        <v>35.4</v>
      </c>
      <c r="AT629" s="28">
        <f>INT(RIGHT(AS629,1))</f>
        <v>4</v>
      </c>
      <c r="AU629">
        <f>SUMIF(AT:AT,AT629,AR:AR)</f>
        <v>462</v>
      </c>
      <c r="AV629">
        <f>COUNTIF(AT:AT,AT629)</f>
        <v>304</v>
      </c>
    </row>
    <row r="630" spans="1:48">
      <c r="A630" s="23">
        <v>1</v>
      </c>
      <c r="B630" s="30">
        <v>22.4</v>
      </c>
      <c r="C630" s="28">
        <f>INT(RIGHT(B630,1))</f>
        <v>4</v>
      </c>
      <c r="D630">
        <f>SUMIF(C:C,C630,A:A)</f>
        <v>459</v>
      </c>
      <c r="E630">
        <f>COUNTIF(C:C,C630)</f>
        <v>295</v>
      </c>
      <c r="N630" s="40">
        <v>1</v>
      </c>
      <c r="O630" s="43">
        <v>18.3</v>
      </c>
      <c r="P630" s="28">
        <f>INT(RIGHT(O630,1))</f>
        <v>3</v>
      </c>
      <c r="Q630">
        <f>SUMIF(P:P,P630,N:N)</f>
        <v>354</v>
      </c>
      <c r="R630">
        <f>COUNTIF(P:P,P630)</f>
        <v>187</v>
      </c>
      <c r="AR630" s="23">
        <v>2</v>
      </c>
      <c r="AS630" s="30">
        <v>28.4</v>
      </c>
      <c r="AT630" s="28">
        <f>INT(RIGHT(AS630,1))</f>
        <v>4</v>
      </c>
      <c r="AU630">
        <f>SUMIF(AT:AT,AT630,AR:AR)</f>
        <v>462</v>
      </c>
      <c r="AV630">
        <f>COUNTIF(AT:AT,AT630)</f>
        <v>304</v>
      </c>
    </row>
    <row r="631" spans="1:48">
      <c r="A631" s="23">
        <v>1</v>
      </c>
      <c r="B631" s="30">
        <v>31.4</v>
      </c>
      <c r="C631" s="28">
        <f>INT(RIGHT(B631,1))</f>
        <v>4</v>
      </c>
      <c r="D631">
        <f>SUMIF(C:C,C631,A:A)</f>
        <v>459</v>
      </c>
      <c r="E631">
        <f>COUNTIF(C:C,C631)</f>
        <v>295</v>
      </c>
      <c r="N631" s="40">
        <v>1</v>
      </c>
      <c r="O631" s="43">
        <v>13.3</v>
      </c>
      <c r="P631" s="28">
        <f>INT(RIGHT(O631,1))</f>
        <v>3</v>
      </c>
      <c r="Q631">
        <f>SUMIF(P:P,P631,N:N)</f>
        <v>354</v>
      </c>
      <c r="R631">
        <f>COUNTIF(P:P,P631)</f>
        <v>187</v>
      </c>
      <c r="AR631" s="23">
        <v>2</v>
      </c>
      <c r="AS631" s="30">
        <v>14.4</v>
      </c>
      <c r="AT631" s="28">
        <f>INT(RIGHT(AS631,1))</f>
        <v>4</v>
      </c>
      <c r="AU631">
        <f>SUMIF(AT:AT,AT631,AR:AR)</f>
        <v>462</v>
      </c>
      <c r="AV631">
        <f>COUNTIF(AT:AT,AT631)</f>
        <v>304</v>
      </c>
    </row>
    <row r="632" spans="1:48">
      <c r="A632" s="23">
        <v>1</v>
      </c>
      <c r="B632" s="30">
        <v>13.4</v>
      </c>
      <c r="C632" s="28">
        <f>INT(RIGHT(B632,1))</f>
        <v>4</v>
      </c>
      <c r="D632">
        <f>SUMIF(C:C,C632,A:A)</f>
        <v>459</v>
      </c>
      <c r="E632">
        <f>COUNTIF(C:C,C632)</f>
        <v>295</v>
      </c>
      <c r="N632" s="40">
        <v>1</v>
      </c>
      <c r="O632" s="43">
        <v>31.3</v>
      </c>
      <c r="P632" s="28">
        <f>INT(RIGHT(O632,1))</f>
        <v>3</v>
      </c>
      <c r="Q632">
        <f>SUMIF(P:P,P632,N:N)</f>
        <v>354</v>
      </c>
      <c r="R632">
        <f>COUNTIF(P:P,P632)</f>
        <v>187</v>
      </c>
      <c r="AR632" s="23">
        <v>2</v>
      </c>
      <c r="AS632" s="30">
        <v>18.399999999999999</v>
      </c>
      <c r="AT632" s="28">
        <f>INT(RIGHT(AS632,1))</f>
        <v>4</v>
      </c>
      <c r="AU632">
        <f>SUMIF(AT:AT,AT632,AR:AR)</f>
        <v>462</v>
      </c>
      <c r="AV632">
        <f>COUNTIF(AT:AT,AT632)</f>
        <v>304</v>
      </c>
    </row>
    <row r="633" spans="1:48">
      <c r="A633" s="23">
        <v>1</v>
      </c>
      <c r="B633" s="30">
        <v>39.4</v>
      </c>
      <c r="C633" s="28">
        <f>INT(RIGHT(B633,1))</f>
        <v>4</v>
      </c>
      <c r="D633">
        <f>SUMIF(C:C,C633,A:A)</f>
        <v>459</v>
      </c>
      <c r="E633">
        <f>COUNTIF(C:C,C633)</f>
        <v>295</v>
      </c>
      <c r="N633" s="40">
        <v>1</v>
      </c>
      <c r="O633" s="43">
        <v>27.3</v>
      </c>
      <c r="P633" s="28">
        <f>INT(RIGHT(O633,1))</f>
        <v>3</v>
      </c>
      <c r="Q633">
        <f>SUMIF(P:P,P633,N:N)</f>
        <v>354</v>
      </c>
      <c r="R633">
        <f>COUNTIF(P:P,P633)</f>
        <v>187</v>
      </c>
      <c r="AR633" s="23">
        <v>2</v>
      </c>
      <c r="AS633" s="30">
        <v>23.4</v>
      </c>
      <c r="AT633" s="28">
        <f>INT(RIGHT(AS633,1))</f>
        <v>4</v>
      </c>
      <c r="AU633">
        <f>SUMIF(AT:AT,AT633,AR:AR)</f>
        <v>462</v>
      </c>
      <c r="AV633">
        <f>COUNTIF(AT:AT,AT633)</f>
        <v>304</v>
      </c>
    </row>
    <row r="634" spans="1:48">
      <c r="A634" s="23">
        <v>1</v>
      </c>
      <c r="B634" s="30">
        <v>40.4</v>
      </c>
      <c r="C634" s="28">
        <f>INT(RIGHT(B634,1))</f>
        <v>4</v>
      </c>
      <c r="D634">
        <f>SUMIF(C:C,C634,A:A)</f>
        <v>459</v>
      </c>
      <c r="E634">
        <f>COUNTIF(C:C,C634)</f>
        <v>295</v>
      </c>
      <c r="N634" s="40">
        <v>1</v>
      </c>
      <c r="O634" s="43">
        <v>3.3</v>
      </c>
      <c r="P634" s="28">
        <f>INT(RIGHT(O634,1))</f>
        <v>3</v>
      </c>
      <c r="Q634">
        <f>SUMIF(P:P,P634,N:N)</f>
        <v>354</v>
      </c>
      <c r="R634">
        <f>COUNTIF(P:P,P634)</f>
        <v>187</v>
      </c>
      <c r="AR634" s="23">
        <v>2</v>
      </c>
      <c r="AS634" s="39">
        <v>63.4</v>
      </c>
      <c r="AT634" s="28">
        <f>INT(RIGHT(AS634,1))</f>
        <v>4</v>
      </c>
      <c r="AU634">
        <f>SUMIF(AT:AT,AT634,AR:AR)</f>
        <v>462</v>
      </c>
      <c r="AV634">
        <f>COUNTIF(AT:AT,AT634)</f>
        <v>304</v>
      </c>
    </row>
    <row r="635" spans="1:48">
      <c r="A635" s="23">
        <v>1</v>
      </c>
      <c r="B635" s="30">
        <v>60.4</v>
      </c>
      <c r="C635" s="28">
        <f>INT(RIGHT(B635,1))</f>
        <v>4</v>
      </c>
      <c r="D635">
        <f>SUMIF(C:C,C635,A:A)</f>
        <v>459</v>
      </c>
      <c r="E635">
        <f>COUNTIF(C:C,C635)</f>
        <v>295</v>
      </c>
      <c r="N635" s="40">
        <v>1</v>
      </c>
      <c r="O635" s="43">
        <v>21.3</v>
      </c>
      <c r="P635" s="28">
        <f>INT(RIGHT(O635,1))</f>
        <v>3</v>
      </c>
      <c r="Q635">
        <f>SUMIF(P:P,P635,N:N)</f>
        <v>354</v>
      </c>
      <c r="R635">
        <f>COUNTIF(P:P,P635)</f>
        <v>187</v>
      </c>
      <c r="AR635" s="23">
        <v>2</v>
      </c>
      <c r="AS635" s="30">
        <v>29.4</v>
      </c>
      <c r="AT635" s="28">
        <f>INT(RIGHT(AS635,1))</f>
        <v>4</v>
      </c>
      <c r="AU635">
        <f>SUMIF(AT:AT,AT635,AR:AR)</f>
        <v>462</v>
      </c>
      <c r="AV635">
        <f>COUNTIF(AT:AT,AT635)</f>
        <v>304</v>
      </c>
    </row>
    <row r="636" spans="1:48">
      <c r="A636" s="23">
        <v>1</v>
      </c>
      <c r="B636" s="30">
        <v>17.399999999999999</v>
      </c>
      <c r="C636" s="28">
        <f>INT(RIGHT(B636,1))</f>
        <v>4</v>
      </c>
      <c r="D636">
        <f>SUMIF(C:C,C636,A:A)</f>
        <v>459</v>
      </c>
      <c r="E636">
        <f>COUNTIF(C:C,C636)</f>
        <v>295</v>
      </c>
      <c r="N636" s="40">
        <v>1</v>
      </c>
      <c r="O636" s="43">
        <v>20.3</v>
      </c>
      <c r="P636" s="28">
        <f>INT(RIGHT(O636,1))</f>
        <v>3</v>
      </c>
      <c r="Q636">
        <f>SUMIF(P:P,P636,N:N)</f>
        <v>354</v>
      </c>
      <c r="R636">
        <f>COUNTIF(P:P,P636)</f>
        <v>187</v>
      </c>
      <c r="AR636" s="23">
        <v>2</v>
      </c>
      <c r="AS636" s="30">
        <v>9.4</v>
      </c>
      <c r="AT636" s="28">
        <f>INT(RIGHT(AS636,1))</f>
        <v>4</v>
      </c>
      <c r="AU636">
        <f>SUMIF(AT:AT,AT636,AR:AR)</f>
        <v>462</v>
      </c>
      <c r="AV636">
        <f>COUNTIF(AT:AT,AT636)</f>
        <v>304</v>
      </c>
    </row>
    <row r="637" spans="1:48">
      <c r="A637" s="23">
        <v>1</v>
      </c>
      <c r="B637" s="30">
        <v>43.4</v>
      </c>
      <c r="C637" s="28">
        <f>INT(RIGHT(B637,1))</f>
        <v>4</v>
      </c>
      <c r="D637">
        <f>SUMIF(C:C,C637,A:A)</f>
        <v>459</v>
      </c>
      <c r="E637">
        <f>COUNTIF(C:C,C637)</f>
        <v>295</v>
      </c>
      <c r="N637" s="40">
        <v>1</v>
      </c>
      <c r="O637" s="43">
        <v>23.3</v>
      </c>
      <c r="P637" s="28">
        <f>INT(RIGHT(O637,1))</f>
        <v>3</v>
      </c>
      <c r="Q637">
        <f>SUMIF(P:P,P637,N:N)</f>
        <v>354</v>
      </c>
      <c r="R637">
        <f>COUNTIF(P:P,P637)</f>
        <v>187</v>
      </c>
      <c r="AR637" s="23">
        <v>2</v>
      </c>
      <c r="AS637" s="39">
        <v>59.4</v>
      </c>
      <c r="AT637" s="28">
        <f>INT(RIGHT(AS637,1))</f>
        <v>4</v>
      </c>
      <c r="AU637">
        <f>SUMIF(AT:AT,AT637,AR:AR)</f>
        <v>462</v>
      </c>
      <c r="AV637">
        <f>COUNTIF(AT:AT,AT637)</f>
        <v>304</v>
      </c>
    </row>
    <row r="638" spans="1:48">
      <c r="A638" s="23">
        <v>1</v>
      </c>
      <c r="B638" s="30">
        <v>12.4</v>
      </c>
      <c r="C638" s="28">
        <f>INT(RIGHT(B638,1))</f>
        <v>4</v>
      </c>
      <c r="D638">
        <f>SUMIF(C:C,C638,A:A)</f>
        <v>459</v>
      </c>
      <c r="E638">
        <f>COUNTIF(C:C,C638)</f>
        <v>295</v>
      </c>
      <c r="N638" s="40">
        <v>1</v>
      </c>
      <c r="O638" s="43">
        <v>5.3</v>
      </c>
      <c r="P638" s="28">
        <f>INT(RIGHT(O638,1))</f>
        <v>3</v>
      </c>
      <c r="Q638">
        <f>SUMIF(P:P,P638,N:N)</f>
        <v>354</v>
      </c>
      <c r="R638">
        <f>COUNTIF(P:P,P638)</f>
        <v>187</v>
      </c>
      <c r="AR638" s="32">
        <v>3</v>
      </c>
      <c r="AS638" s="30">
        <v>43.4</v>
      </c>
      <c r="AT638" s="28">
        <f>INT(RIGHT(AS638,1))</f>
        <v>4</v>
      </c>
      <c r="AU638">
        <f>SUMIF(AT:AT,AT638,AR:AR)</f>
        <v>462</v>
      </c>
      <c r="AV638">
        <f>COUNTIF(AT:AT,AT638)</f>
        <v>304</v>
      </c>
    </row>
    <row r="639" spans="1:48">
      <c r="A639" s="23">
        <v>1</v>
      </c>
      <c r="B639" s="30">
        <v>19.399999999999999</v>
      </c>
      <c r="C639" s="28">
        <f>INT(RIGHT(B639,1))</f>
        <v>4</v>
      </c>
      <c r="D639">
        <f>SUMIF(C:C,C639,A:A)</f>
        <v>459</v>
      </c>
      <c r="E639">
        <f>COUNTIF(C:C,C639)</f>
        <v>295</v>
      </c>
      <c r="N639" s="40">
        <v>1</v>
      </c>
      <c r="O639" s="43">
        <v>16.3</v>
      </c>
      <c r="P639" s="28">
        <f>INT(RIGHT(O639,1))</f>
        <v>3</v>
      </c>
      <c r="Q639">
        <f>SUMIF(P:P,P639,N:N)</f>
        <v>354</v>
      </c>
      <c r="R639">
        <f>COUNTIF(P:P,P639)</f>
        <v>187</v>
      </c>
      <c r="AR639" s="32">
        <v>3</v>
      </c>
      <c r="AS639" s="30">
        <v>40.4</v>
      </c>
      <c r="AT639" s="28">
        <f>INT(RIGHT(AS639,1))</f>
        <v>4</v>
      </c>
      <c r="AU639">
        <f>SUMIF(AT:AT,AT639,AR:AR)</f>
        <v>462</v>
      </c>
      <c r="AV639">
        <f>COUNTIF(AT:AT,AT639)</f>
        <v>304</v>
      </c>
    </row>
    <row r="640" spans="1:48">
      <c r="A640" s="23">
        <v>1</v>
      </c>
      <c r="B640" s="30">
        <v>41.4</v>
      </c>
      <c r="C640" s="28">
        <f>INT(RIGHT(B640,1))</f>
        <v>4</v>
      </c>
      <c r="D640">
        <f>SUMIF(C:C,C640,A:A)</f>
        <v>459</v>
      </c>
      <c r="E640">
        <f>COUNTIF(C:C,C640)</f>
        <v>295</v>
      </c>
      <c r="N640" s="40">
        <v>1</v>
      </c>
      <c r="O640" s="43">
        <v>15.3</v>
      </c>
      <c r="P640" s="28">
        <f>INT(RIGHT(O640,1))</f>
        <v>3</v>
      </c>
      <c r="Q640">
        <f>SUMIF(P:P,P640,N:N)</f>
        <v>354</v>
      </c>
      <c r="R640">
        <f>COUNTIF(P:P,P640)</f>
        <v>187</v>
      </c>
      <c r="AR640" s="32">
        <v>3</v>
      </c>
      <c r="AS640" s="30">
        <v>1.4</v>
      </c>
      <c r="AT640" s="28">
        <f>INT(RIGHT(AS640,1))</f>
        <v>4</v>
      </c>
      <c r="AU640">
        <f>SUMIF(AT:AT,AT640,AR:AR)</f>
        <v>462</v>
      </c>
      <c r="AV640">
        <f>COUNTIF(AT:AT,AT640)</f>
        <v>304</v>
      </c>
    </row>
    <row r="641" spans="1:48">
      <c r="A641" s="23">
        <v>1</v>
      </c>
      <c r="B641" s="30">
        <v>16.399999999999999</v>
      </c>
      <c r="C641" s="28">
        <f>INT(RIGHT(B641,1))</f>
        <v>4</v>
      </c>
      <c r="D641">
        <f>SUMIF(C:C,C641,A:A)</f>
        <v>459</v>
      </c>
      <c r="E641">
        <f>COUNTIF(C:C,C641)</f>
        <v>295</v>
      </c>
      <c r="N641" s="40">
        <v>1</v>
      </c>
      <c r="O641" s="43">
        <v>30.3</v>
      </c>
      <c r="P641" s="28">
        <f>INT(RIGHT(O641,1))</f>
        <v>3</v>
      </c>
      <c r="Q641">
        <f>SUMIF(P:P,P641,N:N)</f>
        <v>354</v>
      </c>
      <c r="R641">
        <f>COUNTIF(P:P,P641)</f>
        <v>187</v>
      </c>
      <c r="AR641" s="23">
        <v>3</v>
      </c>
      <c r="AS641" s="30">
        <v>47.4</v>
      </c>
      <c r="AT641" s="28">
        <f>INT(RIGHT(AS641,1))</f>
        <v>4</v>
      </c>
      <c r="AU641">
        <f>SUMIF(AT:AT,AT641,AR:AR)</f>
        <v>462</v>
      </c>
      <c r="AV641">
        <f>COUNTIF(AT:AT,AT641)</f>
        <v>304</v>
      </c>
    </row>
    <row r="642" spans="1:48">
      <c r="A642" s="23">
        <v>1</v>
      </c>
      <c r="B642" s="30">
        <v>54.4</v>
      </c>
      <c r="C642" s="28">
        <f>INT(RIGHT(B642,1))</f>
        <v>4</v>
      </c>
      <c r="D642">
        <f>SUMIF(C:C,C642,A:A)</f>
        <v>459</v>
      </c>
      <c r="E642">
        <f>COUNTIF(C:C,C642)</f>
        <v>295</v>
      </c>
      <c r="N642" s="40">
        <v>1</v>
      </c>
      <c r="O642" s="43">
        <v>7.3</v>
      </c>
      <c r="P642" s="28">
        <f>INT(RIGHT(O642,1))</f>
        <v>3</v>
      </c>
      <c r="Q642">
        <f>SUMIF(P:P,P642,N:N)</f>
        <v>354</v>
      </c>
      <c r="R642">
        <f>COUNTIF(P:P,P642)</f>
        <v>187</v>
      </c>
      <c r="AR642" s="23">
        <v>3</v>
      </c>
      <c r="AS642" s="30">
        <v>20.399999999999999</v>
      </c>
      <c r="AT642" s="28">
        <f>INT(RIGHT(AS642,1))</f>
        <v>4</v>
      </c>
      <c r="AU642">
        <f>SUMIF(AT:AT,AT642,AR:AR)</f>
        <v>462</v>
      </c>
      <c r="AV642">
        <f>COUNTIF(AT:AT,AT642)</f>
        <v>304</v>
      </c>
    </row>
    <row r="643" spans="1:48">
      <c r="A643" s="23">
        <v>1</v>
      </c>
      <c r="B643" s="30">
        <v>56.4</v>
      </c>
      <c r="C643" s="28">
        <f>INT(RIGHT(B643,1))</f>
        <v>4</v>
      </c>
      <c r="D643">
        <f>SUMIF(C:C,C643,A:A)</f>
        <v>459</v>
      </c>
      <c r="E643">
        <f>COUNTIF(C:C,C643)</f>
        <v>295</v>
      </c>
      <c r="N643" s="40">
        <v>1</v>
      </c>
      <c r="O643" s="43">
        <v>26.3</v>
      </c>
      <c r="P643" s="28">
        <f>INT(RIGHT(O643,1))</f>
        <v>3</v>
      </c>
      <c r="Q643">
        <f>SUMIF(P:P,P643,N:N)</f>
        <v>354</v>
      </c>
      <c r="R643">
        <f>COUNTIF(P:P,P643)</f>
        <v>187</v>
      </c>
      <c r="AR643" s="23">
        <v>3</v>
      </c>
      <c r="AS643" s="30">
        <v>32.4</v>
      </c>
      <c r="AT643" s="28">
        <f>INT(RIGHT(AS643,1))</f>
        <v>4</v>
      </c>
      <c r="AU643">
        <f>SUMIF(AT:AT,AT643,AR:AR)</f>
        <v>462</v>
      </c>
      <c r="AV643">
        <f>COUNTIF(AT:AT,AT643)</f>
        <v>304</v>
      </c>
    </row>
    <row r="644" spans="1:48">
      <c r="A644" s="23">
        <v>1</v>
      </c>
      <c r="B644" s="30">
        <v>14.4</v>
      </c>
      <c r="C644" s="28">
        <f>INT(RIGHT(B644,1))</f>
        <v>4</v>
      </c>
      <c r="D644">
        <f>SUMIF(C:C,C644,A:A)</f>
        <v>459</v>
      </c>
      <c r="E644">
        <f>COUNTIF(C:C,C644)</f>
        <v>295</v>
      </c>
      <c r="N644" s="40">
        <v>1</v>
      </c>
      <c r="O644" s="43">
        <v>9.3000000000000007</v>
      </c>
      <c r="P644" s="28">
        <f>INT(RIGHT(O644,1))</f>
        <v>3</v>
      </c>
      <c r="Q644">
        <f>SUMIF(P:P,P644,N:N)</f>
        <v>354</v>
      </c>
      <c r="R644">
        <f>COUNTIF(P:P,P644)</f>
        <v>187</v>
      </c>
      <c r="AR644" s="23">
        <v>3</v>
      </c>
      <c r="AS644" s="30">
        <v>46.4</v>
      </c>
      <c r="AT644" s="28">
        <f>INT(RIGHT(AS644,1))</f>
        <v>4</v>
      </c>
      <c r="AU644">
        <f>SUMIF(AT:AT,AT644,AR:AR)</f>
        <v>462</v>
      </c>
      <c r="AV644">
        <f>COUNTIF(AT:AT,AT644)</f>
        <v>304</v>
      </c>
    </row>
    <row r="645" spans="1:48">
      <c r="A645" s="23">
        <v>1</v>
      </c>
      <c r="B645" s="30">
        <v>37.4</v>
      </c>
      <c r="C645" s="28">
        <f>INT(RIGHT(B645,1))</f>
        <v>4</v>
      </c>
      <c r="D645">
        <f>SUMIF(C:C,C645,A:A)</f>
        <v>459</v>
      </c>
      <c r="E645">
        <f>COUNTIF(C:C,C645)</f>
        <v>295</v>
      </c>
      <c r="N645" s="40">
        <v>1</v>
      </c>
      <c r="O645" s="43">
        <v>2.2999999999999998</v>
      </c>
      <c r="P645" s="28">
        <f>INT(RIGHT(O645,1))</f>
        <v>3</v>
      </c>
      <c r="Q645">
        <f>SUMIF(P:P,P645,N:N)</f>
        <v>354</v>
      </c>
      <c r="R645">
        <f>COUNTIF(P:P,P645)</f>
        <v>187</v>
      </c>
      <c r="AR645" s="32">
        <v>4</v>
      </c>
      <c r="AS645" s="30">
        <v>18.399999999999999</v>
      </c>
      <c r="AT645" s="28">
        <f>INT(RIGHT(AS645,1))</f>
        <v>4</v>
      </c>
      <c r="AU645">
        <f>SUMIF(AT:AT,AT645,AR:AR)</f>
        <v>462</v>
      </c>
      <c r="AV645">
        <f>COUNTIF(AT:AT,AT645)</f>
        <v>304</v>
      </c>
    </row>
    <row r="646" spans="1:48">
      <c r="A646" s="23">
        <v>1</v>
      </c>
      <c r="B646" s="30">
        <v>25.4</v>
      </c>
      <c r="C646" s="28">
        <f>INT(RIGHT(B646,1))</f>
        <v>4</v>
      </c>
      <c r="D646">
        <f>SUMIF(C:C,C646,A:A)</f>
        <v>459</v>
      </c>
      <c r="E646">
        <f>COUNTIF(C:C,C646)</f>
        <v>295</v>
      </c>
      <c r="N646" s="40">
        <v>1</v>
      </c>
      <c r="O646" s="43">
        <v>19.3</v>
      </c>
      <c r="P646" s="28">
        <f>INT(RIGHT(O646,1))</f>
        <v>3</v>
      </c>
      <c r="Q646">
        <f>SUMIF(P:P,P646,N:N)</f>
        <v>354</v>
      </c>
      <c r="R646">
        <f>COUNTIF(P:P,P646)</f>
        <v>187</v>
      </c>
      <c r="AR646" s="23">
        <v>4</v>
      </c>
      <c r="AS646" s="30">
        <v>46.4</v>
      </c>
      <c r="AT646" s="28">
        <f>INT(RIGHT(AS646,1))</f>
        <v>4</v>
      </c>
      <c r="AU646">
        <f>SUMIF(AT:AT,AT646,AR:AR)</f>
        <v>462</v>
      </c>
      <c r="AV646">
        <f>COUNTIF(AT:AT,AT646)</f>
        <v>304</v>
      </c>
    </row>
    <row r="647" spans="1:48">
      <c r="A647" s="23">
        <v>1</v>
      </c>
      <c r="B647" s="30">
        <v>33.4</v>
      </c>
      <c r="C647" s="28">
        <f>INT(RIGHT(B647,1))</f>
        <v>4</v>
      </c>
      <c r="D647">
        <f>SUMIF(C:C,C647,A:A)</f>
        <v>459</v>
      </c>
      <c r="E647">
        <f>COUNTIF(C:C,C647)</f>
        <v>295</v>
      </c>
      <c r="N647" s="40">
        <v>1</v>
      </c>
      <c r="O647" s="43">
        <v>25.3</v>
      </c>
      <c r="P647" s="28">
        <f>INT(RIGHT(O647,1))</f>
        <v>3</v>
      </c>
      <c r="Q647">
        <f>SUMIF(P:P,P647,N:N)</f>
        <v>354</v>
      </c>
      <c r="R647">
        <f>COUNTIF(P:P,P647)</f>
        <v>187</v>
      </c>
      <c r="AR647" s="23">
        <v>4</v>
      </c>
      <c r="AS647" s="30">
        <v>7.4</v>
      </c>
      <c r="AT647" s="28">
        <f>INT(RIGHT(AS647,1))</f>
        <v>4</v>
      </c>
      <c r="AU647">
        <f>SUMIF(AT:AT,AT647,AR:AR)</f>
        <v>462</v>
      </c>
      <c r="AV647">
        <f>COUNTIF(AT:AT,AT647)</f>
        <v>304</v>
      </c>
    </row>
    <row r="648" spans="1:48">
      <c r="A648" s="23">
        <v>1</v>
      </c>
      <c r="B648" s="30">
        <v>26.4</v>
      </c>
      <c r="C648" s="28">
        <f>INT(RIGHT(B648,1))</f>
        <v>4</v>
      </c>
      <c r="D648">
        <f>SUMIF(C:C,C648,A:A)</f>
        <v>459</v>
      </c>
      <c r="E648">
        <f>COUNTIF(C:C,C648)</f>
        <v>295</v>
      </c>
      <c r="N648" s="40">
        <v>1</v>
      </c>
      <c r="O648" s="43">
        <v>14.3</v>
      </c>
      <c r="P648" s="28">
        <f>INT(RIGHT(O648,1))</f>
        <v>3</v>
      </c>
      <c r="Q648">
        <f>SUMIF(P:P,P648,N:N)</f>
        <v>354</v>
      </c>
      <c r="R648">
        <f>COUNTIF(P:P,P648)</f>
        <v>187</v>
      </c>
      <c r="AR648" s="23">
        <v>5</v>
      </c>
      <c r="AS648" s="30">
        <v>53.4</v>
      </c>
      <c r="AT648" s="28">
        <f>INT(RIGHT(AS648,1))</f>
        <v>4</v>
      </c>
      <c r="AU648">
        <f>SUMIF(AT:AT,AT648,AR:AR)</f>
        <v>462</v>
      </c>
      <c r="AV648">
        <f>COUNTIF(AT:AT,AT648)</f>
        <v>304</v>
      </c>
    </row>
    <row r="649" spans="1:48">
      <c r="A649" s="23">
        <v>1</v>
      </c>
      <c r="B649" s="30">
        <v>55.4</v>
      </c>
      <c r="C649" s="28">
        <f>INT(RIGHT(B649,1))</f>
        <v>4</v>
      </c>
      <c r="D649">
        <f>SUMIF(C:C,C649,A:A)</f>
        <v>459</v>
      </c>
      <c r="E649">
        <f>COUNTIF(C:C,C649)</f>
        <v>295</v>
      </c>
      <c r="N649" s="40">
        <v>1</v>
      </c>
      <c r="O649" s="43">
        <v>25.3</v>
      </c>
      <c r="P649" s="28">
        <f>INT(RIGHT(O649,1))</f>
        <v>3</v>
      </c>
      <c r="Q649">
        <f>SUMIF(P:P,P649,N:N)</f>
        <v>354</v>
      </c>
      <c r="R649">
        <f>COUNTIF(P:P,P649)</f>
        <v>187</v>
      </c>
      <c r="AR649" s="23">
        <v>5</v>
      </c>
      <c r="AS649" s="30">
        <v>3.4</v>
      </c>
      <c r="AT649" s="28">
        <f>INT(RIGHT(AS649,1))</f>
        <v>4</v>
      </c>
      <c r="AU649">
        <f>SUMIF(AT:AT,AT649,AR:AR)</f>
        <v>462</v>
      </c>
      <c r="AV649">
        <f>COUNTIF(AT:AT,AT649)</f>
        <v>304</v>
      </c>
    </row>
    <row r="650" spans="1:48">
      <c r="A650" s="23">
        <v>1</v>
      </c>
      <c r="B650" s="30">
        <v>21.4</v>
      </c>
      <c r="C650" s="28">
        <f>INT(RIGHT(B650,1))</f>
        <v>4</v>
      </c>
      <c r="D650">
        <f>SUMIF(C:C,C650,A:A)</f>
        <v>459</v>
      </c>
      <c r="E650">
        <f>COUNTIF(C:C,C650)</f>
        <v>295</v>
      </c>
      <c r="N650" s="40">
        <v>1</v>
      </c>
      <c r="O650" s="43">
        <v>24.3</v>
      </c>
      <c r="P650" s="28">
        <f>INT(RIGHT(O650,1))</f>
        <v>3</v>
      </c>
      <c r="Q650">
        <f>SUMIF(P:P,P650,N:N)</f>
        <v>354</v>
      </c>
      <c r="R650">
        <f>COUNTIF(P:P,P650)</f>
        <v>187</v>
      </c>
      <c r="AR650" s="32">
        <v>6</v>
      </c>
      <c r="AS650" s="30">
        <v>3.4</v>
      </c>
      <c r="AT650" s="28">
        <f>INT(RIGHT(AS650,1))</f>
        <v>4</v>
      </c>
      <c r="AU650">
        <f>SUMIF(AT:AT,AT650,AR:AR)</f>
        <v>462</v>
      </c>
      <c r="AV650">
        <f>COUNTIF(AT:AT,AT650)</f>
        <v>304</v>
      </c>
    </row>
    <row r="651" spans="1:48">
      <c r="A651" s="23">
        <v>1</v>
      </c>
      <c r="B651" s="30">
        <v>52.4</v>
      </c>
      <c r="C651" s="28">
        <f>INT(RIGHT(B651,1))</f>
        <v>4</v>
      </c>
      <c r="D651">
        <f>SUMIF(C:C,C651,A:A)</f>
        <v>459</v>
      </c>
      <c r="E651">
        <f>COUNTIF(C:C,C651)</f>
        <v>295</v>
      </c>
      <c r="N651" s="40">
        <v>1</v>
      </c>
      <c r="O651" s="43">
        <v>30.3</v>
      </c>
      <c r="P651" s="28">
        <f>INT(RIGHT(O651,1))</f>
        <v>3</v>
      </c>
      <c r="Q651">
        <f>SUMIF(P:P,P651,N:N)</f>
        <v>354</v>
      </c>
      <c r="R651">
        <f>COUNTIF(P:P,P651)</f>
        <v>187</v>
      </c>
      <c r="AR651" s="23">
        <v>1</v>
      </c>
      <c r="AS651" s="30">
        <v>64.400000000000006</v>
      </c>
      <c r="AT651" s="28">
        <f>INT(RIGHT(AS651,1))</f>
        <v>4</v>
      </c>
      <c r="AU651">
        <f>SUMIF(AT:AT,AT651,AR:AR)</f>
        <v>462</v>
      </c>
      <c r="AV651">
        <f>COUNTIF(AT:AT,AT651)</f>
        <v>304</v>
      </c>
    </row>
    <row r="652" spans="1:48">
      <c r="A652" s="23">
        <v>1</v>
      </c>
      <c r="B652" s="30">
        <v>44.4</v>
      </c>
      <c r="C652" s="28">
        <f>INT(RIGHT(B652,1))</f>
        <v>4</v>
      </c>
      <c r="D652">
        <f>SUMIF(C:C,C652,A:A)</f>
        <v>459</v>
      </c>
      <c r="E652">
        <f>COUNTIF(C:C,C652)</f>
        <v>295</v>
      </c>
      <c r="N652" s="40">
        <v>1</v>
      </c>
      <c r="O652" s="44">
        <v>9.3000000000000007</v>
      </c>
      <c r="P652" s="28">
        <f>INT(RIGHT(O652,1))</f>
        <v>3</v>
      </c>
      <c r="Q652">
        <f>SUMIF(P:P,P652,N:N)</f>
        <v>354</v>
      </c>
      <c r="R652">
        <f>COUNTIF(P:P,P652)</f>
        <v>187</v>
      </c>
      <c r="AR652" s="23">
        <v>2</v>
      </c>
      <c r="AS652" s="30">
        <v>42.4</v>
      </c>
      <c r="AT652" s="28">
        <f>INT(RIGHT(AS652,1))</f>
        <v>4</v>
      </c>
      <c r="AU652">
        <f>SUMIF(AT:AT,AT652,AR:AR)</f>
        <v>462</v>
      </c>
      <c r="AV652">
        <f>COUNTIF(AT:AT,AT652)</f>
        <v>304</v>
      </c>
    </row>
    <row r="653" spans="1:48">
      <c r="A653" s="23">
        <v>1</v>
      </c>
      <c r="B653" s="30">
        <v>49.4</v>
      </c>
      <c r="C653" s="28">
        <f>INT(RIGHT(B653,1))</f>
        <v>4</v>
      </c>
      <c r="D653">
        <f>SUMIF(C:C,C653,A:A)</f>
        <v>459</v>
      </c>
      <c r="E653">
        <f>COUNTIF(C:C,C653)</f>
        <v>295</v>
      </c>
      <c r="N653" s="40">
        <v>1</v>
      </c>
      <c r="O653" s="43">
        <v>27.3</v>
      </c>
      <c r="P653" s="28">
        <f>INT(RIGHT(O653,1))</f>
        <v>3</v>
      </c>
      <c r="Q653">
        <f>SUMIF(P:P,P653,N:N)</f>
        <v>354</v>
      </c>
      <c r="R653">
        <f>COUNTIF(P:P,P653)</f>
        <v>187</v>
      </c>
      <c r="AR653" s="32">
        <v>3</v>
      </c>
      <c r="AS653" s="30">
        <v>1.4</v>
      </c>
      <c r="AT653" s="28">
        <f>INT(RIGHT(AS653,1))</f>
        <v>4</v>
      </c>
      <c r="AU653">
        <f>SUMIF(AT:AT,AT653,AR:AR)</f>
        <v>462</v>
      </c>
      <c r="AV653">
        <f>COUNTIF(AT:AT,AT653)</f>
        <v>304</v>
      </c>
    </row>
    <row r="654" spans="1:48">
      <c r="A654" s="23">
        <v>1</v>
      </c>
      <c r="B654" s="30">
        <v>34.4</v>
      </c>
      <c r="C654" s="28">
        <f>INT(RIGHT(B654,1))</f>
        <v>4</v>
      </c>
      <c r="D654">
        <f>SUMIF(C:C,C654,A:A)</f>
        <v>459</v>
      </c>
      <c r="E654">
        <f>COUNTIF(C:C,C654)</f>
        <v>295</v>
      </c>
      <c r="N654" s="40">
        <v>1</v>
      </c>
      <c r="O654" s="43">
        <v>28.3</v>
      </c>
      <c r="P654" s="28">
        <f>INT(RIGHT(O654,1))</f>
        <v>3</v>
      </c>
      <c r="Q654">
        <f>SUMIF(P:P,P654,N:N)</f>
        <v>354</v>
      </c>
      <c r="R654">
        <f>COUNTIF(P:P,P654)</f>
        <v>187</v>
      </c>
      <c r="AR654" s="23">
        <v>1</v>
      </c>
      <c r="AS654" s="30">
        <v>18.399999999999999</v>
      </c>
      <c r="AT654" s="28">
        <f>INT(RIGHT(AS654,1))</f>
        <v>4</v>
      </c>
      <c r="AU654">
        <f>SUMIF(AT:AT,AT654,AR:AR)</f>
        <v>462</v>
      </c>
      <c r="AV654">
        <f>COUNTIF(AT:AT,AT654)</f>
        <v>304</v>
      </c>
    </row>
    <row r="655" spans="1:48">
      <c r="A655" s="23">
        <v>1</v>
      </c>
      <c r="B655" s="39">
        <v>53.4</v>
      </c>
      <c r="C655" s="28">
        <f>INT(RIGHT(B655,1))</f>
        <v>4</v>
      </c>
      <c r="D655">
        <f>SUMIF(C:C,C655,A:A)</f>
        <v>459</v>
      </c>
      <c r="E655">
        <f>COUNTIF(C:C,C655)</f>
        <v>295</v>
      </c>
      <c r="N655" s="40">
        <v>1</v>
      </c>
      <c r="O655" s="43">
        <v>22.3</v>
      </c>
      <c r="P655" s="28">
        <f>INT(RIGHT(O655,1))</f>
        <v>3</v>
      </c>
      <c r="Q655">
        <f>SUMIF(P:P,P655,N:N)</f>
        <v>354</v>
      </c>
      <c r="R655">
        <f>COUNTIF(P:P,P655)</f>
        <v>187</v>
      </c>
      <c r="AR655" s="32">
        <v>2</v>
      </c>
      <c r="AS655" s="30">
        <v>9.4</v>
      </c>
      <c r="AT655" s="28">
        <f>INT(RIGHT(AS655,1))</f>
        <v>4</v>
      </c>
      <c r="AU655">
        <f>SUMIF(AT:AT,AT655,AR:AR)</f>
        <v>462</v>
      </c>
      <c r="AV655">
        <f>COUNTIF(AT:AT,AT655)</f>
        <v>304</v>
      </c>
    </row>
    <row r="656" spans="1:48">
      <c r="A656" s="23">
        <v>1</v>
      </c>
      <c r="B656" s="30">
        <v>38.4</v>
      </c>
      <c r="C656" s="28">
        <f>INT(RIGHT(B656,1))</f>
        <v>4</v>
      </c>
      <c r="D656">
        <f>SUMIF(C:C,C656,A:A)</f>
        <v>459</v>
      </c>
      <c r="E656">
        <f>COUNTIF(C:C,C656)</f>
        <v>295</v>
      </c>
      <c r="N656" s="40">
        <v>1</v>
      </c>
      <c r="O656" s="44">
        <v>6.3</v>
      </c>
      <c r="P656" s="28">
        <f>INT(RIGHT(O656,1))</f>
        <v>3</v>
      </c>
      <c r="Q656">
        <f>SUMIF(P:P,P656,N:N)</f>
        <v>354</v>
      </c>
      <c r="R656">
        <f>COUNTIF(P:P,P656)</f>
        <v>187</v>
      </c>
      <c r="AR656" s="23">
        <v>2</v>
      </c>
      <c r="AS656" s="30">
        <v>61.4</v>
      </c>
      <c r="AT656" s="28">
        <f>INT(RIGHT(AS656,1))</f>
        <v>4</v>
      </c>
      <c r="AU656">
        <f>SUMIF(AT:AT,AT656,AR:AR)</f>
        <v>462</v>
      </c>
      <c r="AV656">
        <f>COUNTIF(AT:AT,AT656)</f>
        <v>304</v>
      </c>
    </row>
    <row r="657" spans="1:48">
      <c r="A657" s="23">
        <v>1</v>
      </c>
      <c r="B657" s="30">
        <v>20.399999999999999</v>
      </c>
      <c r="C657" s="28">
        <f>INT(RIGHT(B657,1))</f>
        <v>4</v>
      </c>
      <c r="D657">
        <f>SUMIF(C:C,C657,A:A)</f>
        <v>459</v>
      </c>
      <c r="E657">
        <f>COUNTIF(C:C,C657)</f>
        <v>295</v>
      </c>
      <c r="N657" s="40">
        <v>1</v>
      </c>
      <c r="O657" s="43">
        <v>20.3</v>
      </c>
      <c r="P657" s="28">
        <f>INT(RIGHT(O657,1))</f>
        <v>3</v>
      </c>
      <c r="Q657">
        <f>SUMIF(P:P,P657,N:N)</f>
        <v>354</v>
      </c>
      <c r="R657">
        <f>COUNTIF(P:P,P657)</f>
        <v>187</v>
      </c>
      <c r="AR657" s="23">
        <v>1</v>
      </c>
      <c r="AS657" s="30">
        <v>39.4</v>
      </c>
      <c r="AT657" s="28">
        <f>INT(RIGHT(AS657,1))</f>
        <v>4</v>
      </c>
      <c r="AU657">
        <f>SUMIF(AT:AT,AT657,AR:AR)</f>
        <v>462</v>
      </c>
      <c r="AV657">
        <f>COUNTIF(AT:AT,AT657)</f>
        <v>304</v>
      </c>
    </row>
    <row r="658" spans="1:48">
      <c r="A658" s="23">
        <v>1</v>
      </c>
      <c r="B658" s="30">
        <v>44.4</v>
      </c>
      <c r="C658" s="28">
        <f>INT(RIGHT(B658,1))</f>
        <v>4</v>
      </c>
      <c r="D658">
        <f>SUMIF(C:C,C658,A:A)</f>
        <v>459</v>
      </c>
      <c r="E658">
        <f>COUNTIF(C:C,C658)</f>
        <v>295</v>
      </c>
      <c r="N658" s="40">
        <v>1</v>
      </c>
      <c r="O658" s="43">
        <v>13.3</v>
      </c>
      <c r="P658" s="28">
        <f>INT(RIGHT(O658,1))</f>
        <v>3</v>
      </c>
      <c r="Q658">
        <f>SUMIF(P:P,P658,N:N)</f>
        <v>354</v>
      </c>
      <c r="R658">
        <f>COUNTIF(P:P,P658)</f>
        <v>187</v>
      </c>
      <c r="AR658" s="23">
        <v>1</v>
      </c>
      <c r="AS658" s="30">
        <v>40.4</v>
      </c>
      <c r="AT658" s="28">
        <f>INT(RIGHT(AS658,1))</f>
        <v>4</v>
      </c>
      <c r="AU658">
        <f>SUMIF(AT:AT,AT658,AR:AR)</f>
        <v>462</v>
      </c>
      <c r="AV658">
        <f>COUNTIF(AT:AT,AT658)</f>
        <v>304</v>
      </c>
    </row>
    <row r="659" spans="1:48">
      <c r="A659" s="23">
        <v>1</v>
      </c>
      <c r="B659" s="30">
        <v>32.4</v>
      </c>
      <c r="C659" s="28">
        <f>INT(RIGHT(B659,1))</f>
        <v>4</v>
      </c>
      <c r="D659">
        <f>SUMIF(C:C,C659,A:A)</f>
        <v>459</v>
      </c>
      <c r="E659">
        <f>COUNTIF(C:C,C659)</f>
        <v>295</v>
      </c>
      <c r="N659" s="40">
        <v>1</v>
      </c>
      <c r="O659" s="43">
        <v>26.3</v>
      </c>
      <c r="P659" s="28">
        <f>INT(RIGHT(O659,1))</f>
        <v>3</v>
      </c>
      <c r="Q659">
        <f>SUMIF(P:P,P659,N:N)</f>
        <v>354</v>
      </c>
      <c r="R659">
        <f>COUNTIF(P:P,P659)</f>
        <v>187</v>
      </c>
      <c r="AR659" s="23">
        <v>1</v>
      </c>
      <c r="AS659" s="30">
        <v>17.399999999999999</v>
      </c>
      <c r="AT659" s="28">
        <f>INT(RIGHT(AS659,1))</f>
        <v>4</v>
      </c>
      <c r="AU659">
        <f>SUMIF(AT:AT,AT659,AR:AR)</f>
        <v>462</v>
      </c>
      <c r="AV659">
        <f>COUNTIF(AT:AT,AT659)</f>
        <v>304</v>
      </c>
    </row>
    <row r="660" spans="1:48">
      <c r="A660" s="23">
        <v>1</v>
      </c>
      <c r="B660" s="39">
        <v>50.4</v>
      </c>
      <c r="C660" s="28">
        <f>INT(RIGHT(B660,1))</f>
        <v>4</v>
      </c>
      <c r="D660">
        <f>SUMIF(C:C,C660,A:A)</f>
        <v>459</v>
      </c>
      <c r="E660">
        <f>COUNTIF(C:C,C660)</f>
        <v>295</v>
      </c>
      <c r="N660" s="40">
        <v>1</v>
      </c>
      <c r="O660" s="43">
        <v>21.3</v>
      </c>
      <c r="P660" s="28">
        <f>INT(RIGHT(O660,1))</f>
        <v>3</v>
      </c>
      <c r="Q660">
        <f>SUMIF(P:P,P660,N:N)</f>
        <v>354</v>
      </c>
      <c r="R660">
        <f>COUNTIF(P:P,P660)</f>
        <v>187</v>
      </c>
      <c r="AR660" s="23">
        <v>1</v>
      </c>
      <c r="AS660" s="30">
        <v>43.4</v>
      </c>
      <c r="AT660" s="28">
        <f>INT(RIGHT(AS660,1))</f>
        <v>4</v>
      </c>
      <c r="AU660">
        <f>SUMIF(AT:AT,AT660,AR:AR)</f>
        <v>462</v>
      </c>
      <c r="AV660">
        <f>COUNTIF(AT:AT,AT660)</f>
        <v>304</v>
      </c>
    </row>
    <row r="661" spans="1:48">
      <c r="A661" s="23">
        <v>1</v>
      </c>
      <c r="B661" s="30">
        <v>45.4</v>
      </c>
      <c r="C661" s="28">
        <f>INT(RIGHT(B661,1))</f>
        <v>4</v>
      </c>
      <c r="D661">
        <f>SUMIF(C:C,C661,A:A)</f>
        <v>459</v>
      </c>
      <c r="E661">
        <f>COUNTIF(C:C,C661)</f>
        <v>295</v>
      </c>
      <c r="N661" s="40">
        <v>1</v>
      </c>
      <c r="O661" s="43">
        <v>31.3</v>
      </c>
      <c r="P661" s="28">
        <f>INT(RIGHT(O661,1))</f>
        <v>3</v>
      </c>
      <c r="Q661">
        <f>SUMIF(P:P,P661,N:N)</f>
        <v>354</v>
      </c>
      <c r="R661">
        <f>COUNTIF(P:P,P661)</f>
        <v>187</v>
      </c>
      <c r="AR661" s="23">
        <v>1</v>
      </c>
      <c r="AS661" s="30">
        <v>12.4</v>
      </c>
      <c r="AT661" s="28">
        <f>INT(RIGHT(AS661,1))</f>
        <v>4</v>
      </c>
      <c r="AU661">
        <f>SUMIF(AT:AT,AT661,AR:AR)</f>
        <v>462</v>
      </c>
      <c r="AV661">
        <f>COUNTIF(AT:AT,AT661)</f>
        <v>304</v>
      </c>
    </row>
    <row r="662" spans="1:48">
      <c r="A662" s="23">
        <v>1</v>
      </c>
      <c r="B662" s="30">
        <v>22.4</v>
      </c>
      <c r="C662" s="28">
        <f>INT(RIGHT(B662,1))</f>
        <v>4</v>
      </c>
      <c r="D662">
        <f>SUMIF(C:C,C662,A:A)</f>
        <v>459</v>
      </c>
      <c r="E662">
        <f>COUNTIF(C:C,C662)</f>
        <v>295</v>
      </c>
      <c r="N662" s="40">
        <v>1</v>
      </c>
      <c r="O662" s="41">
        <v>8.3000000000000007</v>
      </c>
      <c r="P662" s="28">
        <f>INT(RIGHT(O662,1))</f>
        <v>3</v>
      </c>
      <c r="Q662">
        <f>SUMIF(P:P,P662,N:N)</f>
        <v>354</v>
      </c>
      <c r="R662">
        <f>COUNTIF(P:P,P662)</f>
        <v>187</v>
      </c>
      <c r="AR662" s="23">
        <v>1</v>
      </c>
      <c r="AS662" s="30">
        <v>41.4</v>
      </c>
      <c r="AT662" s="28">
        <f>INT(RIGHT(AS662,1))</f>
        <v>4</v>
      </c>
      <c r="AU662">
        <f>SUMIF(AT:AT,AT662,AR:AR)</f>
        <v>462</v>
      </c>
      <c r="AV662">
        <f>COUNTIF(AT:AT,AT662)</f>
        <v>304</v>
      </c>
    </row>
    <row r="663" spans="1:48">
      <c r="A663" s="23">
        <v>1</v>
      </c>
      <c r="B663" s="30">
        <v>31.4</v>
      </c>
      <c r="C663" s="28">
        <f>INT(RIGHT(B663,1))</f>
        <v>4</v>
      </c>
      <c r="D663">
        <f>SUMIF(C:C,C663,A:A)</f>
        <v>459</v>
      </c>
      <c r="E663">
        <f>COUNTIF(C:C,C663)</f>
        <v>295</v>
      </c>
      <c r="N663" s="40">
        <v>1</v>
      </c>
      <c r="O663" s="41">
        <v>18.3</v>
      </c>
      <c r="P663" s="28">
        <f>INT(RIGHT(O663,1))</f>
        <v>3</v>
      </c>
      <c r="Q663">
        <f>SUMIF(P:P,P663,N:N)</f>
        <v>354</v>
      </c>
      <c r="R663">
        <f>COUNTIF(P:P,P663)</f>
        <v>187</v>
      </c>
      <c r="AR663" s="23">
        <v>1</v>
      </c>
      <c r="AS663" s="30">
        <v>16.399999999999999</v>
      </c>
      <c r="AT663" s="28">
        <f>INT(RIGHT(AS663,1))</f>
        <v>4</v>
      </c>
      <c r="AU663">
        <f>SUMIF(AT:AT,AT663,AR:AR)</f>
        <v>462</v>
      </c>
      <c r="AV663">
        <f>COUNTIF(AT:AT,AT663)</f>
        <v>304</v>
      </c>
    </row>
    <row r="664" spans="1:48">
      <c r="A664" s="23">
        <v>1</v>
      </c>
      <c r="B664" s="30">
        <v>37.4</v>
      </c>
      <c r="C664" s="28">
        <f>INT(RIGHT(B664,1))</f>
        <v>4</v>
      </c>
      <c r="D664">
        <f>SUMIF(C:C,C664,A:A)</f>
        <v>459</v>
      </c>
      <c r="E664">
        <f>COUNTIF(C:C,C664)</f>
        <v>295</v>
      </c>
      <c r="N664" s="40">
        <v>1</v>
      </c>
      <c r="O664" s="41">
        <v>24.3</v>
      </c>
      <c r="P664" s="28">
        <f>INT(RIGHT(O664,1))</f>
        <v>3</v>
      </c>
      <c r="Q664">
        <f>SUMIF(P:P,P664,N:N)</f>
        <v>354</v>
      </c>
      <c r="R664">
        <f>COUNTIF(P:P,P664)</f>
        <v>187</v>
      </c>
      <c r="AR664" s="23">
        <v>1</v>
      </c>
      <c r="AS664" s="30">
        <v>54.4</v>
      </c>
      <c r="AT664" s="28">
        <f>INT(RIGHT(AS664,1))</f>
        <v>4</v>
      </c>
      <c r="AU664">
        <f>SUMIF(AT:AT,AT664,AR:AR)</f>
        <v>462</v>
      </c>
      <c r="AV664">
        <f>COUNTIF(AT:AT,AT664)</f>
        <v>304</v>
      </c>
    </row>
    <row r="665" spans="1:48">
      <c r="A665" s="23">
        <v>1</v>
      </c>
      <c r="B665" s="30">
        <v>13.4</v>
      </c>
      <c r="C665" s="28">
        <f>INT(RIGHT(B665,1))</f>
        <v>4</v>
      </c>
      <c r="D665">
        <f>SUMIF(C:C,C665,A:A)</f>
        <v>459</v>
      </c>
      <c r="E665">
        <f>COUNTIF(C:C,C665)</f>
        <v>295</v>
      </c>
      <c r="N665" s="40">
        <v>1</v>
      </c>
      <c r="O665" s="41">
        <v>12.3</v>
      </c>
      <c r="P665" s="28">
        <f>INT(RIGHT(O665,1))</f>
        <v>3</v>
      </c>
      <c r="Q665">
        <f>SUMIF(P:P,P665,N:N)</f>
        <v>354</v>
      </c>
      <c r="R665">
        <f>COUNTIF(P:P,P665)</f>
        <v>187</v>
      </c>
      <c r="AR665" s="23">
        <v>3</v>
      </c>
      <c r="AS665" s="30">
        <v>47.4</v>
      </c>
      <c r="AT665" s="28">
        <f>INT(RIGHT(AS665,1))</f>
        <v>4</v>
      </c>
      <c r="AU665">
        <f>SUMIF(AT:AT,AT665,AR:AR)</f>
        <v>462</v>
      </c>
      <c r="AV665">
        <f>COUNTIF(AT:AT,AT665)</f>
        <v>304</v>
      </c>
    </row>
    <row r="666" spans="1:48">
      <c r="A666" s="23">
        <v>1</v>
      </c>
      <c r="B666" s="30">
        <v>39.4</v>
      </c>
      <c r="C666" s="28">
        <f>INT(RIGHT(B666,1))</f>
        <v>4</v>
      </c>
      <c r="D666">
        <f>SUMIF(C:C,C666,A:A)</f>
        <v>459</v>
      </c>
      <c r="E666">
        <f>COUNTIF(C:C,C666)</f>
        <v>295</v>
      </c>
      <c r="N666" s="40">
        <v>1</v>
      </c>
      <c r="O666" s="41">
        <v>6.3</v>
      </c>
      <c r="P666" s="28">
        <f>INT(RIGHT(O666,1))</f>
        <v>3</v>
      </c>
      <c r="Q666">
        <f>SUMIF(P:P,P666,N:N)</f>
        <v>354</v>
      </c>
      <c r="R666">
        <f>COUNTIF(P:P,P666)</f>
        <v>187</v>
      </c>
      <c r="AR666" s="23">
        <v>1</v>
      </c>
      <c r="AS666" s="30">
        <v>14.4</v>
      </c>
      <c r="AT666" s="28">
        <f>INT(RIGHT(AS666,1))</f>
        <v>4</v>
      </c>
      <c r="AU666">
        <f>SUMIF(AT:AT,AT666,AR:AR)</f>
        <v>462</v>
      </c>
      <c r="AV666">
        <f>COUNTIF(AT:AT,AT666)</f>
        <v>304</v>
      </c>
    </row>
    <row r="667" spans="1:48">
      <c r="A667" s="23">
        <v>1</v>
      </c>
      <c r="B667" s="30">
        <v>40.4</v>
      </c>
      <c r="C667" s="28">
        <f>INT(RIGHT(B667,1))</f>
        <v>4</v>
      </c>
      <c r="D667">
        <f>SUMIF(C:C,C667,A:A)</f>
        <v>459</v>
      </c>
      <c r="E667">
        <f>COUNTIF(C:C,C667)</f>
        <v>295</v>
      </c>
      <c r="N667" s="40">
        <v>1</v>
      </c>
      <c r="O667" s="41">
        <v>31.3</v>
      </c>
      <c r="P667" s="28">
        <f>INT(RIGHT(O667,1))</f>
        <v>3</v>
      </c>
      <c r="Q667">
        <f>SUMIF(P:P,P667,N:N)</f>
        <v>354</v>
      </c>
      <c r="R667">
        <f>COUNTIF(P:P,P667)</f>
        <v>187</v>
      </c>
      <c r="AR667" s="23">
        <v>1</v>
      </c>
      <c r="AS667" s="30">
        <v>37.4</v>
      </c>
      <c r="AT667" s="28">
        <f>INT(RIGHT(AS667,1))</f>
        <v>4</v>
      </c>
      <c r="AU667">
        <f>SUMIF(AT:AT,AT667,AR:AR)</f>
        <v>462</v>
      </c>
      <c r="AV667">
        <f>COUNTIF(AT:AT,AT667)</f>
        <v>304</v>
      </c>
    </row>
    <row r="668" spans="1:48">
      <c r="A668" s="23">
        <v>1</v>
      </c>
      <c r="B668" s="30">
        <v>11.4</v>
      </c>
      <c r="C668" s="28">
        <f>INT(RIGHT(B668,1))</f>
        <v>4</v>
      </c>
      <c r="D668">
        <f>SUMIF(C:C,C668,A:A)</f>
        <v>459</v>
      </c>
      <c r="E668">
        <f>COUNTIF(C:C,C668)</f>
        <v>295</v>
      </c>
      <c r="N668" s="40">
        <v>1</v>
      </c>
      <c r="O668" s="41">
        <v>20.3</v>
      </c>
      <c r="P668" s="28">
        <f>INT(RIGHT(O668,1))</f>
        <v>3</v>
      </c>
      <c r="Q668">
        <f>SUMIF(P:P,P668,N:N)</f>
        <v>354</v>
      </c>
      <c r="R668">
        <f>COUNTIF(P:P,P668)</f>
        <v>187</v>
      </c>
      <c r="AR668" s="23">
        <v>1</v>
      </c>
      <c r="AS668" s="30">
        <v>33.4</v>
      </c>
      <c r="AT668" s="28">
        <f>INT(RIGHT(AS668,1))</f>
        <v>4</v>
      </c>
      <c r="AU668">
        <f>SUMIF(AT:AT,AT668,AR:AR)</f>
        <v>462</v>
      </c>
      <c r="AV668">
        <f>COUNTIF(AT:AT,AT668)</f>
        <v>304</v>
      </c>
    </row>
    <row r="669" spans="1:48">
      <c r="A669" s="23">
        <v>1</v>
      </c>
      <c r="B669" s="30">
        <v>17.399999999999999</v>
      </c>
      <c r="C669" s="28">
        <f>INT(RIGHT(B669,1))</f>
        <v>4</v>
      </c>
      <c r="D669">
        <f>SUMIF(C:C,C669,A:A)</f>
        <v>459</v>
      </c>
      <c r="E669">
        <f>COUNTIF(C:C,C669)</f>
        <v>295</v>
      </c>
      <c r="N669" s="40">
        <v>1</v>
      </c>
      <c r="O669" s="41">
        <v>16.3</v>
      </c>
      <c r="P669" s="28">
        <f>INT(RIGHT(O669,1))</f>
        <v>3</v>
      </c>
      <c r="Q669">
        <f>SUMIF(P:P,P669,N:N)</f>
        <v>354</v>
      </c>
      <c r="R669">
        <f>COUNTIF(P:P,P669)</f>
        <v>187</v>
      </c>
      <c r="AR669" s="23">
        <v>1</v>
      </c>
      <c r="AS669" s="30">
        <v>55.4</v>
      </c>
      <c r="AT669" s="28">
        <f>INT(RIGHT(AS669,1))</f>
        <v>4</v>
      </c>
      <c r="AU669">
        <f>SUMIF(AT:AT,AT669,AR:AR)</f>
        <v>462</v>
      </c>
      <c r="AV669">
        <f>COUNTIF(AT:AT,AT669)</f>
        <v>304</v>
      </c>
    </row>
    <row r="670" spans="1:48">
      <c r="A670" s="23">
        <v>1</v>
      </c>
      <c r="B670" s="39">
        <v>54.4</v>
      </c>
      <c r="C670" s="28">
        <f>INT(RIGHT(B670,1))</f>
        <v>4</v>
      </c>
      <c r="D670">
        <f>SUMIF(C:C,C670,A:A)</f>
        <v>459</v>
      </c>
      <c r="E670">
        <f>COUNTIF(C:C,C670)</f>
        <v>295</v>
      </c>
      <c r="N670" s="40">
        <v>1</v>
      </c>
      <c r="O670" s="41">
        <v>10.3</v>
      </c>
      <c r="P670" s="28">
        <f>INT(RIGHT(O670,1))</f>
        <v>3</v>
      </c>
      <c r="Q670">
        <f>SUMIF(P:P,P670,N:N)</f>
        <v>354</v>
      </c>
      <c r="R670">
        <f>COUNTIF(P:P,P670)</f>
        <v>187</v>
      </c>
      <c r="AR670" s="23">
        <v>1</v>
      </c>
      <c r="AS670" s="30">
        <v>21.4</v>
      </c>
      <c r="AT670" s="28">
        <f>INT(RIGHT(AS670,1))</f>
        <v>4</v>
      </c>
      <c r="AU670">
        <f>SUMIF(AT:AT,AT670,AR:AR)</f>
        <v>462</v>
      </c>
      <c r="AV670">
        <f>COUNTIF(AT:AT,AT670)</f>
        <v>304</v>
      </c>
    </row>
    <row r="671" spans="1:48">
      <c r="A671" s="23">
        <v>1</v>
      </c>
      <c r="B671" s="30">
        <v>12.4</v>
      </c>
      <c r="C671" s="28">
        <f>INT(RIGHT(B671,1))</f>
        <v>4</v>
      </c>
      <c r="D671">
        <f>SUMIF(C:C,C671,A:A)</f>
        <v>459</v>
      </c>
      <c r="E671">
        <f>COUNTIF(C:C,C671)</f>
        <v>295</v>
      </c>
      <c r="N671" s="40">
        <v>1</v>
      </c>
      <c r="O671" s="41">
        <v>21.3</v>
      </c>
      <c r="P671" s="28">
        <f>INT(RIGHT(O671,1))</f>
        <v>3</v>
      </c>
      <c r="Q671">
        <f>SUMIF(P:P,P671,N:N)</f>
        <v>354</v>
      </c>
      <c r="R671">
        <f>COUNTIF(P:P,P671)</f>
        <v>187</v>
      </c>
      <c r="AR671" s="23">
        <v>1</v>
      </c>
      <c r="AS671" s="30">
        <v>52.4</v>
      </c>
      <c r="AT671" s="28">
        <f>INT(RIGHT(AS671,1))</f>
        <v>4</v>
      </c>
      <c r="AU671">
        <f>SUMIF(AT:AT,AT671,AR:AR)</f>
        <v>462</v>
      </c>
      <c r="AV671">
        <f>COUNTIF(AT:AT,AT671)</f>
        <v>304</v>
      </c>
    </row>
    <row r="672" spans="1:48">
      <c r="A672" s="23">
        <v>1</v>
      </c>
      <c r="B672" s="39">
        <v>52.4</v>
      </c>
      <c r="C672" s="28">
        <f>INT(RIGHT(B672,1))</f>
        <v>4</v>
      </c>
      <c r="D672">
        <f>SUMIF(C:C,C672,A:A)</f>
        <v>459</v>
      </c>
      <c r="E672">
        <f>COUNTIF(C:C,C672)</f>
        <v>295</v>
      </c>
      <c r="N672" s="40">
        <v>1</v>
      </c>
      <c r="O672" s="41">
        <v>28.3</v>
      </c>
      <c r="P672" s="28">
        <f>INT(RIGHT(O672,1))</f>
        <v>3</v>
      </c>
      <c r="Q672">
        <f>SUMIF(P:P,P672,N:N)</f>
        <v>354</v>
      </c>
      <c r="R672">
        <f>COUNTIF(P:P,P672)</f>
        <v>187</v>
      </c>
      <c r="AR672" s="23">
        <v>2</v>
      </c>
      <c r="AS672" s="30">
        <v>57.4</v>
      </c>
      <c r="AT672" s="28">
        <f>INT(RIGHT(AS672,1))</f>
        <v>4</v>
      </c>
      <c r="AU672">
        <f>SUMIF(AT:AT,AT672,AR:AR)</f>
        <v>462</v>
      </c>
      <c r="AV672">
        <f>COUNTIF(AT:AT,AT672)</f>
        <v>304</v>
      </c>
    </row>
    <row r="673" spans="1:48">
      <c r="A673" s="23">
        <v>1</v>
      </c>
      <c r="B673" s="39">
        <v>64.400000000000006</v>
      </c>
      <c r="C673" s="28">
        <f>INT(RIGHT(B673,1))</f>
        <v>4</v>
      </c>
      <c r="D673">
        <f>SUMIF(C:C,C673,A:A)</f>
        <v>459</v>
      </c>
      <c r="E673">
        <f>COUNTIF(C:C,C673)</f>
        <v>295</v>
      </c>
      <c r="N673" s="40">
        <v>1</v>
      </c>
      <c r="O673" s="41">
        <v>26.3</v>
      </c>
      <c r="P673" s="28">
        <f>INT(RIGHT(O673,1))</f>
        <v>3</v>
      </c>
      <c r="Q673">
        <f>SUMIF(P:P,P673,N:N)</f>
        <v>354</v>
      </c>
      <c r="R673">
        <f>COUNTIF(P:P,P673)</f>
        <v>187</v>
      </c>
      <c r="AR673" s="23">
        <v>1</v>
      </c>
      <c r="AS673" s="30">
        <v>44.4</v>
      </c>
      <c r="AT673" s="28">
        <f>INT(RIGHT(AS673,1))</f>
        <v>4</v>
      </c>
      <c r="AU673">
        <f>SUMIF(AT:AT,AT673,AR:AR)</f>
        <v>462</v>
      </c>
      <c r="AV673">
        <f>COUNTIF(AT:AT,AT673)</f>
        <v>304</v>
      </c>
    </row>
    <row r="674" spans="1:48">
      <c r="A674" s="23">
        <v>1</v>
      </c>
      <c r="B674" s="30">
        <v>19.399999999999999</v>
      </c>
      <c r="C674" s="28">
        <f>INT(RIGHT(B674,1))</f>
        <v>4</v>
      </c>
      <c r="D674">
        <f>SUMIF(C:C,C674,A:A)</f>
        <v>459</v>
      </c>
      <c r="E674">
        <f>COUNTIF(C:C,C674)</f>
        <v>295</v>
      </c>
      <c r="N674" s="40">
        <v>1</v>
      </c>
      <c r="O674" s="43">
        <v>2.2999999999999998</v>
      </c>
      <c r="P674" s="28">
        <f>INT(RIGHT(O674,1))</f>
        <v>3</v>
      </c>
      <c r="Q674">
        <f>SUMIF(P:P,P674,N:N)</f>
        <v>354</v>
      </c>
      <c r="R674">
        <f>COUNTIF(P:P,P674)</f>
        <v>187</v>
      </c>
      <c r="AR674" s="23">
        <v>1</v>
      </c>
      <c r="AS674" s="30">
        <v>49.4</v>
      </c>
      <c r="AT674" s="28">
        <f>INT(RIGHT(AS674,1))</f>
        <v>4</v>
      </c>
      <c r="AU674">
        <f>SUMIF(AT:AT,AT674,AR:AR)</f>
        <v>462</v>
      </c>
      <c r="AV674">
        <f>COUNTIF(AT:AT,AT674)</f>
        <v>304</v>
      </c>
    </row>
    <row r="675" spans="1:48">
      <c r="A675" s="23">
        <v>1</v>
      </c>
      <c r="B675" s="30">
        <v>43.4</v>
      </c>
      <c r="C675" s="28">
        <f>INT(RIGHT(B675,1))</f>
        <v>4</v>
      </c>
      <c r="D675">
        <f>SUMIF(C:C,C675,A:A)</f>
        <v>459</v>
      </c>
      <c r="E675">
        <f>COUNTIF(C:C,C675)</f>
        <v>295</v>
      </c>
      <c r="N675" s="40">
        <v>1</v>
      </c>
      <c r="O675" s="41">
        <v>25.3</v>
      </c>
      <c r="P675" s="28">
        <f>INT(RIGHT(O675,1))</f>
        <v>3</v>
      </c>
      <c r="Q675">
        <f>SUMIF(P:P,P675,N:N)</f>
        <v>354</v>
      </c>
      <c r="R675">
        <f>COUNTIF(P:P,P675)</f>
        <v>187</v>
      </c>
      <c r="AR675" s="23">
        <v>1</v>
      </c>
      <c r="AS675" s="30">
        <v>34.4</v>
      </c>
      <c r="AT675" s="28">
        <f>INT(RIGHT(AS675,1))</f>
        <v>4</v>
      </c>
      <c r="AU675">
        <f>SUMIF(AT:AT,AT675,AR:AR)</f>
        <v>462</v>
      </c>
      <c r="AV675">
        <f>COUNTIF(AT:AT,AT675)</f>
        <v>304</v>
      </c>
    </row>
    <row r="676" spans="1:48">
      <c r="A676" s="23">
        <v>1</v>
      </c>
      <c r="B676" s="30">
        <v>41.4</v>
      </c>
      <c r="C676" s="28">
        <f>INT(RIGHT(B676,1))</f>
        <v>4</v>
      </c>
      <c r="D676">
        <f>SUMIF(C:C,C676,A:A)</f>
        <v>459</v>
      </c>
      <c r="E676">
        <f>COUNTIF(C:C,C676)</f>
        <v>295</v>
      </c>
      <c r="N676" s="40">
        <v>1</v>
      </c>
      <c r="O676" s="41">
        <v>29.3</v>
      </c>
      <c r="P676" s="28">
        <f>INT(RIGHT(O676,1))</f>
        <v>3</v>
      </c>
      <c r="Q676">
        <f>SUMIF(P:P,P676,N:N)</f>
        <v>354</v>
      </c>
      <c r="R676">
        <f>COUNTIF(P:P,P676)</f>
        <v>187</v>
      </c>
      <c r="AR676" s="23">
        <v>2</v>
      </c>
      <c r="AS676" s="30">
        <v>16.399999999999999</v>
      </c>
      <c r="AT676" s="28">
        <f>INT(RIGHT(AS676,1))</f>
        <v>4</v>
      </c>
      <c r="AU676">
        <f>SUMIF(AT:AT,AT676,AR:AR)</f>
        <v>462</v>
      </c>
      <c r="AV676">
        <f>COUNTIF(AT:AT,AT676)</f>
        <v>304</v>
      </c>
    </row>
    <row r="677" spans="1:48">
      <c r="A677" s="23">
        <v>1</v>
      </c>
      <c r="B677" s="30">
        <v>15.4</v>
      </c>
      <c r="C677" s="28">
        <f>INT(RIGHT(B677,1))</f>
        <v>4</v>
      </c>
      <c r="D677">
        <f>SUMIF(C:C,C677,A:A)</f>
        <v>459</v>
      </c>
      <c r="E677">
        <f>COUNTIF(C:C,C677)</f>
        <v>295</v>
      </c>
      <c r="N677" s="40">
        <v>2</v>
      </c>
      <c r="O677" s="43">
        <v>15.3</v>
      </c>
      <c r="P677" s="28">
        <f>INT(RIGHT(O677,1))</f>
        <v>3</v>
      </c>
      <c r="Q677">
        <f>SUMIF(P:P,P677,N:N)</f>
        <v>354</v>
      </c>
      <c r="R677">
        <f>COUNTIF(P:P,P677)</f>
        <v>187</v>
      </c>
      <c r="AR677" s="23">
        <v>2</v>
      </c>
      <c r="AS677" s="30">
        <v>42.4</v>
      </c>
      <c r="AT677" s="28">
        <f>INT(RIGHT(AS677,1))</f>
        <v>4</v>
      </c>
      <c r="AU677">
        <f>SUMIF(AT:AT,AT677,AR:AR)</f>
        <v>462</v>
      </c>
      <c r="AV677">
        <f>COUNTIF(AT:AT,AT677)</f>
        <v>304</v>
      </c>
    </row>
    <row r="678" spans="1:48">
      <c r="A678" s="23">
        <v>1</v>
      </c>
      <c r="B678" s="30">
        <v>21.4</v>
      </c>
      <c r="C678" s="28">
        <f>INT(RIGHT(B678,1))</f>
        <v>4</v>
      </c>
      <c r="D678">
        <f>SUMIF(C:C,C678,A:A)</f>
        <v>459</v>
      </c>
      <c r="E678">
        <f>COUNTIF(C:C,C678)</f>
        <v>295</v>
      </c>
      <c r="N678" s="40">
        <v>2</v>
      </c>
      <c r="O678" s="43">
        <v>17.3</v>
      </c>
      <c r="P678" s="28">
        <f>INT(RIGHT(O678,1))</f>
        <v>3</v>
      </c>
      <c r="Q678">
        <f>SUMIF(P:P,P678,N:N)</f>
        <v>354</v>
      </c>
      <c r="R678">
        <f>COUNTIF(P:P,P678)</f>
        <v>187</v>
      </c>
      <c r="AR678" s="23">
        <v>3</v>
      </c>
      <c r="AS678" s="30">
        <v>46.4</v>
      </c>
      <c r="AT678" s="28">
        <f>INT(RIGHT(AS678,1))</f>
        <v>4</v>
      </c>
      <c r="AU678">
        <f>SUMIF(AT:AT,AT678,AR:AR)</f>
        <v>462</v>
      </c>
      <c r="AV678">
        <f>COUNTIF(AT:AT,AT678)</f>
        <v>304</v>
      </c>
    </row>
    <row r="679" spans="1:48">
      <c r="A679" s="23">
        <v>1</v>
      </c>
      <c r="B679" s="30">
        <v>33.4</v>
      </c>
      <c r="C679" s="28">
        <f>INT(RIGHT(B679,1))</f>
        <v>4</v>
      </c>
      <c r="D679">
        <f>SUMIF(C:C,C679,A:A)</f>
        <v>459</v>
      </c>
      <c r="E679">
        <f>COUNTIF(C:C,C679)</f>
        <v>295</v>
      </c>
      <c r="N679" s="40">
        <v>2</v>
      </c>
      <c r="O679" s="43">
        <v>6.3</v>
      </c>
      <c r="P679" s="28">
        <f>INT(RIGHT(O679,1))</f>
        <v>3</v>
      </c>
      <c r="Q679">
        <f>SUMIF(P:P,P679,N:N)</f>
        <v>354</v>
      </c>
      <c r="R679">
        <f>COUNTIF(P:P,P679)</f>
        <v>187</v>
      </c>
      <c r="AR679" s="23">
        <v>1</v>
      </c>
      <c r="AS679" s="30">
        <v>21.4</v>
      </c>
      <c r="AT679" s="28">
        <f>INT(RIGHT(AS679,1))</f>
        <v>4</v>
      </c>
      <c r="AU679">
        <f>SUMIF(AT:AT,AT679,AR:AR)</f>
        <v>462</v>
      </c>
      <c r="AV679">
        <f>COUNTIF(AT:AT,AT679)</f>
        <v>304</v>
      </c>
    </row>
    <row r="680" spans="1:48">
      <c r="A680" s="23">
        <v>1</v>
      </c>
      <c r="B680" s="30">
        <v>60.4</v>
      </c>
      <c r="C680" s="28">
        <f>INT(RIGHT(B680,1))</f>
        <v>4</v>
      </c>
      <c r="D680">
        <f>SUMIF(C:C,C680,A:A)</f>
        <v>459</v>
      </c>
      <c r="E680">
        <f>COUNTIF(C:C,C680)</f>
        <v>295</v>
      </c>
      <c r="N680" s="40">
        <v>2</v>
      </c>
      <c r="O680" s="43">
        <v>32.299999999999997</v>
      </c>
      <c r="P680" s="28">
        <f>INT(RIGHT(O680,1))</f>
        <v>3</v>
      </c>
      <c r="Q680">
        <f>SUMIF(P:P,P680,N:N)</f>
        <v>354</v>
      </c>
      <c r="R680">
        <f>COUNTIF(P:P,P680)</f>
        <v>187</v>
      </c>
      <c r="AR680" s="23">
        <v>2</v>
      </c>
      <c r="AS680" s="30">
        <v>26.4</v>
      </c>
      <c r="AT680" s="28">
        <f>INT(RIGHT(AS680,1))</f>
        <v>4</v>
      </c>
      <c r="AU680">
        <f>SUMIF(AT:AT,AT680,AR:AR)</f>
        <v>462</v>
      </c>
      <c r="AV680">
        <f>COUNTIF(AT:AT,AT680)</f>
        <v>304</v>
      </c>
    </row>
    <row r="681" spans="1:48">
      <c r="A681" s="23">
        <v>1</v>
      </c>
      <c r="B681" s="30">
        <v>34.4</v>
      </c>
      <c r="C681" s="28">
        <f>INT(RIGHT(B681,1))</f>
        <v>4</v>
      </c>
      <c r="D681">
        <f>SUMIF(C:C,C681,A:A)</f>
        <v>459</v>
      </c>
      <c r="E681">
        <f>COUNTIF(C:C,C681)</f>
        <v>295</v>
      </c>
      <c r="N681" s="40">
        <v>2</v>
      </c>
      <c r="O681" s="43">
        <v>28.3</v>
      </c>
      <c r="P681" s="28">
        <f>INT(RIGHT(O681,1))</f>
        <v>3</v>
      </c>
      <c r="Q681">
        <f>SUMIF(P:P,P681,N:N)</f>
        <v>354</v>
      </c>
      <c r="R681">
        <f>COUNTIF(P:P,P681)</f>
        <v>187</v>
      </c>
      <c r="AR681" s="23">
        <v>1</v>
      </c>
      <c r="AS681" s="30">
        <v>33.4</v>
      </c>
      <c r="AT681" s="28">
        <f>INT(RIGHT(AS681,1))</f>
        <v>4</v>
      </c>
      <c r="AU681">
        <f>SUMIF(AT:AT,AT681,AR:AR)</f>
        <v>462</v>
      </c>
      <c r="AV681">
        <f>COUNTIF(AT:AT,AT681)</f>
        <v>304</v>
      </c>
    </row>
    <row r="682" spans="1:48">
      <c r="A682" s="23">
        <v>1</v>
      </c>
      <c r="B682" s="30">
        <v>56.4</v>
      </c>
      <c r="C682" s="28">
        <f>INT(RIGHT(B682,1))</f>
        <v>4</v>
      </c>
      <c r="D682">
        <f>SUMIF(C:C,C682,A:A)</f>
        <v>459</v>
      </c>
      <c r="E682">
        <f>COUNTIF(C:C,C682)</f>
        <v>295</v>
      </c>
      <c r="N682" s="40">
        <v>2</v>
      </c>
      <c r="O682" s="43">
        <v>8.3000000000000007</v>
      </c>
      <c r="P682" s="28">
        <f>INT(RIGHT(O682,1))</f>
        <v>3</v>
      </c>
      <c r="Q682">
        <f>SUMIF(P:P,P682,N:N)</f>
        <v>354</v>
      </c>
      <c r="R682">
        <f>COUNTIF(P:P,P682)</f>
        <v>187</v>
      </c>
      <c r="AR682" s="23">
        <v>1</v>
      </c>
      <c r="AS682" s="39">
        <v>49.4</v>
      </c>
      <c r="AT682" s="28">
        <f>INT(RIGHT(AS682,1))</f>
        <v>4</v>
      </c>
      <c r="AU682">
        <f>SUMIF(AT:AT,AT682,AR:AR)</f>
        <v>462</v>
      </c>
      <c r="AV682">
        <f>COUNTIF(AT:AT,AT682)</f>
        <v>304</v>
      </c>
    </row>
    <row r="683" spans="1:48">
      <c r="A683" s="23">
        <v>1</v>
      </c>
      <c r="B683" s="30">
        <v>55.4</v>
      </c>
      <c r="C683" s="28">
        <f>INT(RIGHT(B683,1))</f>
        <v>4</v>
      </c>
      <c r="D683">
        <f>SUMIF(C:C,C683,A:A)</f>
        <v>459</v>
      </c>
      <c r="E683">
        <f>COUNTIF(C:C,C683)</f>
        <v>295</v>
      </c>
      <c r="N683" s="40">
        <v>2</v>
      </c>
      <c r="O683" s="43">
        <v>22.3</v>
      </c>
      <c r="P683" s="28">
        <f>INT(RIGHT(O683,1))</f>
        <v>3</v>
      </c>
      <c r="Q683">
        <f>SUMIF(P:P,P683,N:N)</f>
        <v>354</v>
      </c>
      <c r="R683">
        <f>COUNTIF(P:P,P683)</f>
        <v>187</v>
      </c>
      <c r="AR683" s="23">
        <v>1</v>
      </c>
      <c r="AS683" s="30">
        <v>25.4</v>
      </c>
      <c r="AT683" s="28">
        <f>INT(RIGHT(AS683,1))</f>
        <v>4</v>
      </c>
      <c r="AU683">
        <f>SUMIF(AT:AT,AT683,AR:AR)</f>
        <v>462</v>
      </c>
      <c r="AV683">
        <f>COUNTIF(AT:AT,AT683)</f>
        <v>304</v>
      </c>
    </row>
    <row r="684" spans="1:48">
      <c r="A684" s="23">
        <v>1</v>
      </c>
      <c r="B684" s="39">
        <v>49.4</v>
      </c>
      <c r="C684" s="28">
        <f>INT(RIGHT(B684,1))</f>
        <v>4</v>
      </c>
      <c r="D684">
        <f>SUMIF(C:C,C684,A:A)</f>
        <v>459</v>
      </c>
      <c r="E684">
        <f>COUNTIF(C:C,C684)</f>
        <v>295</v>
      </c>
      <c r="N684" s="40">
        <v>2</v>
      </c>
      <c r="O684" s="43">
        <v>11.3</v>
      </c>
      <c r="P684" s="28">
        <f>INT(RIGHT(O684,1))</f>
        <v>3</v>
      </c>
      <c r="Q684">
        <f>SUMIF(P:P,P684,N:N)</f>
        <v>354</v>
      </c>
      <c r="R684">
        <f>COUNTIF(P:P,P684)</f>
        <v>187</v>
      </c>
      <c r="AR684" s="23">
        <v>1</v>
      </c>
      <c r="AS684" s="39">
        <v>52.4</v>
      </c>
      <c r="AT684" s="28">
        <f>INT(RIGHT(AS684,1))</f>
        <v>4</v>
      </c>
      <c r="AU684">
        <f>SUMIF(AT:AT,AT684,AR:AR)</f>
        <v>462</v>
      </c>
      <c r="AV684">
        <f>COUNTIF(AT:AT,AT684)</f>
        <v>304</v>
      </c>
    </row>
    <row r="685" spans="1:48">
      <c r="A685" s="23">
        <v>1</v>
      </c>
      <c r="B685" s="30">
        <v>25.4</v>
      </c>
      <c r="C685" s="28">
        <f>INT(RIGHT(B685,1))</f>
        <v>4</v>
      </c>
      <c r="D685">
        <f>SUMIF(C:C,C685,A:A)</f>
        <v>459</v>
      </c>
      <c r="E685">
        <f>COUNTIF(C:C,C685)</f>
        <v>295</v>
      </c>
      <c r="N685" s="40">
        <v>2</v>
      </c>
      <c r="O685" s="43">
        <v>12.3</v>
      </c>
      <c r="P685" s="28">
        <f>INT(RIGHT(O685,1))</f>
        <v>3</v>
      </c>
      <c r="Q685">
        <f>SUMIF(P:P,P685,N:N)</f>
        <v>354</v>
      </c>
      <c r="R685">
        <f>COUNTIF(P:P,P685)</f>
        <v>187</v>
      </c>
      <c r="AR685" s="23">
        <v>2</v>
      </c>
      <c r="AS685" s="30">
        <v>57.4</v>
      </c>
      <c r="AT685" s="28">
        <f>INT(RIGHT(AS685,1))</f>
        <v>4</v>
      </c>
      <c r="AU685">
        <f>SUMIF(AT:AT,AT685,AR:AR)</f>
        <v>462</v>
      </c>
      <c r="AV685">
        <f>COUNTIF(AT:AT,AT685)</f>
        <v>304</v>
      </c>
    </row>
    <row r="686" spans="1:48">
      <c r="A686" s="23">
        <v>1</v>
      </c>
      <c r="B686" s="30">
        <v>53.3</v>
      </c>
      <c r="C686" s="28">
        <f>INT(RIGHT(B686,1))</f>
        <v>3</v>
      </c>
      <c r="D686">
        <f>SUMIF(C:C,C686,A:A)</f>
        <v>562</v>
      </c>
      <c r="E686">
        <f>COUNTIF(C:C,C686)</f>
        <v>296</v>
      </c>
      <c r="N686" s="40">
        <v>2</v>
      </c>
      <c r="O686" s="44">
        <v>5.3</v>
      </c>
      <c r="P686" s="28">
        <f>INT(RIGHT(O686,1))</f>
        <v>3</v>
      </c>
      <c r="Q686">
        <f>SUMIF(P:P,P686,N:N)</f>
        <v>354</v>
      </c>
      <c r="R686">
        <f>COUNTIF(P:P,P686)</f>
        <v>187</v>
      </c>
      <c r="AR686" s="23">
        <v>1</v>
      </c>
      <c r="AS686" s="30">
        <v>44.4</v>
      </c>
      <c r="AT686" s="28">
        <f>INT(RIGHT(AS686,1))</f>
        <v>4</v>
      </c>
      <c r="AU686">
        <f>SUMIF(AT:AT,AT686,AR:AR)</f>
        <v>462</v>
      </c>
      <c r="AV686">
        <f>COUNTIF(AT:AT,AT686)</f>
        <v>304</v>
      </c>
    </row>
    <row r="687" spans="1:48">
      <c r="A687" s="23">
        <v>1</v>
      </c>
      <c r="B687" s="30">
        <v>22.3</v>
      </c>
      <c r="C687" s="28">
        <f>INT(RIGHT(B687,1))</f>
        <v>3</v>
      </c>
      <c r="D687">
        <f>SUMIF(C:C,C687,A:A)</f>
        <v>562</v>
      </c>
      <c r="E687">
        <f>COUNTIF(C:C,C687)</f>
        <v>296</v>
      </c>
      <c r="N687" s="40">
        <v>2</v>
      </c>
      <c r="O687" s="43">
        <v>12.3</v>
      </c>
      <c r="P687" s="28">
        <f>INT(RIGHT(O687,1))</f>
        <v>3</v>
      </c>
      <c r="Q687">
        <f>SUMIF(P:P,P687,N:N)</f>
        <v>354</v>
      </c>
      <c r="R687">
        <f>COUNTIF(P:P,P687)</f>
        <v>187</v>
      </c>
      <c r="AR687" s="23">
        <v>1</v>
      </c>
      <c r="AS687" s="30">
        <v>43.4</v>
      </c>
      <c r="AT687" s="28">
        <f>INT(RIGHT(AS687,1))</f>
        <v>4</v>
      </c>
      <c r="AU687">
        <f>SUMIF(AT:AT,AT687,AR:AR)</f>
        <v>462</v>
      </c>
      <c r="AV687">
        <f>COUNTIF(AT:AT,AT687)</f>
        <v>304</v>
      </c>
    </row>
    <row r="688" spans="1:48">
      <c r="A688" s="23">
        <v>1</v>
      </c>
      <c r="B688" s="30">
        <v>40.299999999999997</v>
      </c>
      <c r="C688" s="28">
        <f>INT(RIGHT(B688,1))</f>
        <v>3</v>
      </c>
      <c r="D688">
        <f>SUMIF(C:C,C688,A:A)</f>
        <v>562</v>
      </c>
      <c r="E688">
        <f>COUNTIF(C:C,C688)</f>
        <v>296</v>
      </c>
      <c r="N688" s="40">
        <v>2</v>
      </c>
      <c r="O688" s="43">
        <v>17.3</v>
      </c>
      <c r="P688" s="28">
        <f>INT(RIGHT(O688,1))</f>
        <v>3</v>
      </c>
      <c r="Q688">
        <f>SUMIF(P:P,P688,N:N)</f>
        <v>354</v>
      </c>
      <c r="R688">
        <f>COUNTIF(P:P,P688)</f>
        <v>187</v>
      </c>
      <c r="AR688" s="23">
        <v>1</v>
      </c>
      <c r="AS688" s="30">
        <v>32.4</v>
      </c>
      <c r="AT688" s="28">
        <f>INT(RIGHT(AS688,1))</f>
        <v>4</v>
      </c>
      <c r="AU688">
        <f>SUMIF(AT:AT,AT688,AR:AR)</f>
        <v>462</v>
      </c>
      <c r="AV688">
        <f>COUNTIF(AT:AT,AT688)</f>
        <v>304</v>
      </c>
    </row>
    <row r="689" spans="1:48">
      <c r="A689" s="23">
        <v>1</v>
      </c>
      <c r="B689" s="30">
        <v>64.3</v>
      </c>
      <c r="C689" s="28">
        <f>INT(RIGHT(B689,1))</f>
        <v>3</v>
      </c>
      <c r="D689">
        <f>SUMIF(C:C,C689,A:A)</f>
        <v>562</v>
      </c>
      <c r="E689">
        <f>COUNTIF(C:C,C689)</f>
        <v>296</v>
      </c>
      <c r="N689" s="40">
        <v>2</v>
      </c>
      <c r="O689" s="44">
        <v>8.3000000000000007</v>
      </c>
      <c r="P689" s="28">
        <f>INT(RIGHT(O689,1))</f>
        <v>3</v>
      </c>
      <c r="Q689">
        <f>SUMIF(P:P,P689,N:N)</f>
        <v>354</v>
      </c>
      <c r="R689">
        <f>COUNTIF(P:P,P689)</f>
        <v>187</v>
      </c>
      <c r="AR689" s="23">
        <v>2</v>
      </c>
      <c r="AS689" s="30">
        <v>1.4</v>
      </c>
      <c r="AT689" s="28">
        <f>INT(RIGHT(AS689,1))</f>
        <v>4</v>
      </c>
      <c r="AU689">
        <f>SUMIF(AT:AT,AT689,AR:AR)</f>
        <v>462</v>
      </c>
      <c r="AV689">
        <f>COUNTIF(AT:AT,AT689)</f>
        <v>304</v>
      </c>
    </row>
    <row r="690" spans="1:48">
      <c r="A690" s="23">
        <v>1</v>
      </c>
      <c r="B690" s="30">
        <v>49.3</v>
      </c>
      <c r="C690" s="28">
        <f>INT(RIGHT(B690,1))</f>
        <v>3</v>
      </c>
      <c r="D690">
        <f>SUMIF(C:C,C690,A:A)</f>
        <v>562</v>
      </c>
      <c r="E690">
        <f>COUNTIF(C:C,C690)</f>
        <v>296</v>
      </c>
      <c r="N690" s="40">
        <v>2</v>
      </c>
      <c r="O690" s="44">
        <v>3.3</v>
      </c>
      <c r="P690" s="28">
        <f>INT(RIGHT(O690,1))</f>
        <v>3</v>
      </c>
      <c r="Q690">
        <f>SUMIF(P:P,P690,N:N)</f>
        <v>354</v>
      </c>
      <c r="R690">
        <f>COUNTIF(P:P,P690)</f>
        <v>187</v>
      </c>
      <c r="AR690" s="23">
        <v>1</v>
      </c>
      <c r="AS690" s="30">
        <v>17.399999999999999</v>
      </c>
      <c r="AT690" s="28">
        <f>INT(RIGHT(AS690,1))</f>
        <v>4</v>
      </c>
      <c r="AU690">
        <f>SUMIF(AT:AT,AT690,AR:AR)</f>
        <v>462</v>
      </c>
      <c r="AV690">
        <f>COUNTIF(AT:AT,AT690)</f>
        <v>304</v>
      </c>
    </row>
    <row r="691" spans="1:48">
      <c r="A691" s="23">
        <v>1</v>
      </c>
      <c r="B691" s="30">
        <v>19.3</v>
      </c>
      <c r="C691" s="28">
        <f>INT(RIGHT(B691,1))</f>
        <v>3</v>
      </c>
      <c r="D691">
        <f>SUMIF(C:C,C691,A:A)</f>
        <v>562</v>
      </c>
      <c r="E691">
        <f>COUNTIF(C:C,C691)</f>
        <v>296</v>
      </c>
      <c r="N691" s="40">
        <v>2</v>
      </c>
      <c r="O691" s="43">
        <v>23.3</v>
      </c>
      <c r="P691" s="28">
        <f>INT(RIGHT(O691,1))</f>
        <v>3</v>
      </c>
      <c r="Q691">
        <f>SUMIF(P:P,P691,N:N)</f>
        <v>354</v>
      </c>
      <c r="R691">
        <f>COUNTIF(P:P,P691)</f>
        <v>187</v>
      </c>
      <c r="AR691" s="23">
        <v>1</v>
      </c>
      <c r="AS691" s="30">
        <v>21.4</v>
      </c>
      <c r="AT691" s="28">
        <f>INT(RIGHT(AS691,1))</f>
        <v>4</v>
      </c>
      <c r="AU691">
        <f>SUMIF(AT:AT,AT691,AR:AR)</f>
        <v>462</v>
      </c>
      <c r="AV691">
        <f>COUNTIF(AT:AT,AT691)</f>
        <v>304</v>
      </c>
    </row>
    <row r="692" spans="1:48">
      <c r="A692" s="23">
        <v>1</v>
      </c>
      <c r="B692" s="30">
        <v>21.3</v>
      </c>
      <c r="C692" s="28">
        <f>INT(RIGHT(B692,1))</f>
        <v>3</v>
      </c>
      <c r="D692">
        <f>SUMIF(C:C,C692,A:A)</f>
        <v>562</v>
      </c>
      <c r="E692">
        <f>COUNTIF(C:C,C692)</f>
        <v>296</v>
      </c>
      <c r="N692" s="40">
        <v>2</v>
      </c>
      <c r="O692" s="41">
        <v>7.3</v>
      </c>
      <c r="P692" s="28">
        <f>INT(RIGHT(O692,1))</f>
        <v>3</v>
      </c>
      <c r="Q692">
        <f>SUMIF(P:P,P692,N:N)</f>
        <v>354</v>
      </c>
      <c r="R692">
        <f>COUNTIF(P:P,P692)</f>
        <v>187</v>
      </c>
      <c r="AR692" s="23">
        <v>1</v>
      </c>
      <c r="AS692" s="30">
        <v>52.4</v>
      </c>
      <c r="AT692" s="28">
        <f>INT(RIGHT(AS692,1))</f>
        <v>4</v>
      </c>
      <c r="AU692">
        <f>SUMIF(AT:AT,AT692,AR:AR)</f>
        <v>462</v>
      </c>
      <c r="AV692">
        <f>COUNTIF(AT:AT,AT692)</f>
        <v>304</v>
      </c>
    </row>
    <row r="693" spans="1:48">
      <c r="A693" s="23">
        <v>1</v>
      </c>
      <c r="B693" s="30">
        <v>60.3</v>
      </c>
      <c r="C693" s="28">
        <f>INT(RIGHT(B693,1))</f>
        <v>3</v>
      </c>
      <c r="D693">
        <f>SUMIF(C:C,C693,A:A)</f>
        <v>562</v>
      </c>
      <c r="E693">
        <f>COUNTIF(C:C,C693)</f>
        <v>296</v>
      </c>
      <c r="N693" s="40">
        <v>2</v>
      </c>
      <c r="O693" s="41">
        <v>23.3</v>
      </c>
      <c r="P693" s="28">
        <f>INT(RIGHT(O693,1))</f>
        <v>3</v>
      </c>
      <c r="Q693">
        <f>SUMIF(P:P,P693,N:N)</f>
        <v>354</v>
      </c>
      <c r="R693">
        <f>COUNTIF(P:P,P693)</f>
        <v>187</v>
      </c>
      <c r="AR693" s="23">
        <v>2</v>
      </c>
      <c r="AS693" s="30">
        <v>7.4</v>
      </c>
      <c r="AT693" s="28">
        <f>INT(RIGHT(AS693,1))</f>
        <v>4</v>
      </c>
      <c r="AU693">
        <f>SUMIF(AT:AT,AT693,AR:AR)</f>
        <v>462</v>
      </c>
      <c r="AV693">
        <f>COUNTIF(AT:AT,AT693)</f>
        <v>304</v>
      </c>
    </row>
    <row r="694" spans="1:48">
      <c r="A694" s="23">
        <v>1</v>
      </c>
      <c r="B694" s="30">
        <v>34.299999999999997</v>
      </c>
      <c r="C694" s="28">
        <f>INT(RIGHT(B694,1))</f>
        <v>3</v>
      </c>
      <c r="D694">
        <f>SUMIF(C:C,C694,A:A)</f>
        <v>562</v>
      </c>
      <c r="E694">
        <f>COUNTIF(C:C,C694)</f>
        <v>296</v>
      </c>
      <c r="N694" s="40">
        <v>2</v>
      </c>
      <c r="O694" s="41">
        <v>9.3000000000000007</v>
      </c>
      <c r="P694" s="28">
        <f>INT(RIGHT(O694,1))</f>
        <v>3</v>
      </c>
      <c r="Q694">
        <f>SUMIF(P:P,P694,N:N)</f>
        <v>354</v>
      </c>
      <c r="R694">
        <f>COUNTIF(P:P,P694)</f>
        <v>187</v>
      </c>
      <c r="AR694" s="23">
        <v>1</v>
      </c>
      <c r="AS694" s="30">
        <v>11.4</v>
      </c>
      <c r="AT694" s="28">
        <f>INT(RIGHT(AS694,1))</f>
        <v>4</v>
      </c>
      <c r="AU694">
        <f>SUMIF(AT:AT,AT694,AR:AR)</f>
        <v>462</v>
      </c>
      <c r="AV694">
        <f>COUNTIF(AT:AT,AT694)</f>
        <v>304</v>
      </c>
    </row>
    <row r="695" spans="1:48">
      <c r="A695" s="23">
        <v>1</v>
      </c>
      <c r="B695" s="30">
        <v>56.3</v>
      </c>
      <c r="C695" s="28">
        <f>INT(RIGHT(B695,1))</f>
        <v>3</v>
      </c>
      <c r="D695">
        <f>SUMIF(C:C,C695,A:A)</f>
        <v>562</v>
      </c>
      <c r="E695">
        <f>COUNTIF(C:C,C695)</f>
        <v>296</v>
      </c>
      <c r="N695" s="40">
        <v>2</v>
      </c>
      <c r="O695" s="41">
        <v>14.3</v>
      </c>
      <c r="P695" s="28">
        <f>INT(RIGHT(O695,1))</f>
        <v>3</v>
      </c>
      <c r="Q695">
        <f>SUMIF(P:P,P695,N:N)</f>
        <v>354</v>
      </c>
      <c r="R695">
        <f>COUNTIF(P:P,P695)</f>
        <v>187</v>
      </c>
      <c r="AR695" s="23">
        <v>1</v>
      </c>
      <c r="AS695" s="30">
        <v>34.4</v>
      </c>
      <c r="AT695" s="28">
        <f>INT(RIGHT(AS695,1))</f>
        <v>4</v>
      </c>
      <c r="AU695">
        <f>SUMIF(AT:AT,AT695,AR:AR)</f>
        <v>462</v>
      </c>
      <c r="AV695">
        <f>COUNTIF(AT:AT,AT695)</f>
        <v>304</v>
      </c>
    </row>
    <row r="696" spans="1:48">
      <c r="A696" s="23">
        <v>1</v>
      </c>
      <c r="B696" s="30">
        <v>17.3</v>
      </c>
      <c r="C696" s="28">
        <f>INT(RIGHT(B696,1))</f>
        <v>3</v>
      </c>
      <c r="D696">
        <f>SUMIF(C:C,C696,A:A)</f>
        <v>562</v>
      </c>
      <c r="E696">
        <f>COUNTIF(C:C,C696)</f>
        <v>296</v>
      </c>
      <c r="N696" s="40">
        <v>2</v>
      </c>
      <c r="O696" s="41">
        <v>5.3</v>
      </c>
      <c r="P696" s="28">
        <f>INT(RIGHT(O696,1))</f>
        <v>3</v>
      </c>
      <c r="Q696">
        <f>SUMIF(P:P,P696,N:N)</f>
        <v>354</v>
      </c>
      <c r="R696">
        <f>COUNTIF(P:P,P696)</f>
        <v>187</v>
      </c>
      <c r="AR696" s="23">
        <v>1</v>
      </c>
      <c r="AS696" s="30">
        <v>36.4</v>
      </c>
      <c r="AT696" s="28">
        <f>INT(RIGHT(AS696,1))</f>
        <v>4</v>
      </c>
      <c r="AU696">
        <f>SUMIF(AT:AT,AT696,AR:AR)</f>
        <v>462</v>
      </c>
      <c r="AV696">
        <f>COUNTIF(AT:AT,AT696)</f>
        <v>304</v>
      </c>
    </row>
    <row r="697" spans="1:48">
      <c r="A697" s="23">
        <v>1</v>
      </c>
      <c r="B697" s="30">
        <v>12.3</v>
      </c>
      <c r="C697" s="28">
        <f>INT(RIGHT(B697,1))</f>
        <v>3</v>
      </c>
      <c r="D697">
        <f>SUMIF(C:C,C697,A:A)</f>
        <v>562</v>
      </c>
      <c r="E697">
        <f>COUNTIF(C:C,C697)</f>
        <v>296</v>
      </c>
      <c r="N697" s="40">
        <v>2</v>
      </c>
      <c r="O697" s="41">
        <v>15.3</v>
      </c>
      <c r="P697" s="28">
        <f>INT(RIGHT(O697,1))</f>
        <v>3</v>
      </c>
      <c r="Q697">
        <f>SUMIF(P:P,P697,N:N)</f>
        <v>354</v>
      </c>
      <c r="R697">
        <f>COUNTIF(P:P,P697)</f>
        <v>187</v>
      </c>
      <c r="AR697" s="23">
        <v>1</v>
      </c>
      <c r="AS697" s="30">
        <v>45.4</v>
      </c>
      <c r="AT697" s="28">
        <f>INT(RIGHT(AS697,1))</f>
        <v>4</v>
      </c>
      <c r="AU697">
        <f>SUMIF(AT:AT,AT697,AR:AR)</f>
        <v>462</v>
      </c>
      <c r="AV697">
        <f>COUNTIF(AT:AT,AT697)</f>
        <v>304</v>
      </c>
    </row>
    <row r="698" spans="1:48">
      <c r="A698" s="23">
        <v>1</v>
      </c>
      <c r="B698" s="30">
        <v>42.3</v>
      </c>
      <c r="C698" s="28">
        <f>INT(RIGHT(B698,1))</f>
        <v>3</v>
      </c>
      <c r="D698">
        <f>SUMIF(C:C,C698,A:A)</f>
        <v>562</v>
      </c>
      <c r="E698">
        <f>COUNTIF(C:C,C698)</f>
        <v>296</v>
      </c>
      <c r="N698" s="40">
        <v>3</v>
      </c>
      <c r="O698" s="43">
        <v>29.3</v>
      </c>
      <c r="P698" s="28">
        <f>INT(RIGHT(O698,1))</f>
        <v>3</v>
      </c>
      <c r="Q698">
        <f>SUMIF(P:P,P698,N:N)</f>
        <v>354</v>
      </c>
      <c r="R698">
        <f>COUNTIF(P:P,P698)</f>
        <v>187</v>
      </c>
      <c r="AR698" s="23">
        <v>1</v>
      </c>
      <c r="AS698" s="30">
        <v>46.4</v>
      </c>
      <c r="AT698" s="28">
        <f>INT(RIGHT(AS698,1))</f>
        <v>4</v>
      </c>
      <c r="AU698">
        <f>SUMIF(AT:AT,AT698,AR:AR)</f>
        <v>462</v>
      </c>
      <c r="AV698">
        <f>COUNTIF(AT:AT,AT698)</f>
        <v>304</v>
      </c>
    </row>
    <row r="699" spans="1:48">
      <c r="A699" s="23">
        <v>1</v>
      </c>
      <c r="B699" s="30">
        <v>41.3</v>
      </c>
      <c r="C699" s="28">
        <f>INT(RIGHT(B699,1))</f>
        <v>3</v>
      </c>
      <c r="D699">
        <f>SUMIF(C:C,C699,A:A)</f>
        <v>562</v>
      </c>
      <c r="E699">
        <f>COUNTIF(C:C,C699)</f>
        <v>296</v>
      </c>
      <c r="N699" s="40">
        <v>3</v>
      </c>
      <c r="O699" s="43">
        <v>4.3</v>
      </c>
      <c r="P699" s="28">
        <f>INT(RIGHT(O699,1))</f>
        <v>3</v>
      </c>
      <c r="Q699">
        <f>SUMIF(P:P,P699,N:N)</f>
        <v>354</v>
      </c>
      <c r="R699">
        <f>COUNTIF(P:P,P699)</f>
        <v>187</v>
      </c>
      <c r="AR699" s="23">
        <v>1</v>
      </c>
      <c r="AS699" s="30">
        <v>53.4</v>
      </c>
      <c r="AT699" s="28">
        <f>INT(RIGHT(AS699,1))</f>
        <v>4</v>
      </c>
      <c r="AU699">
        <f>SUMIF(AT:AT,AT699,AR:AR)</f>
        <v>462</v>
      </c>
      <c r="AV699">
        <f>COUNTIF(AT:AT,AT699)</f>
        <v>304</v>
      </c>
    </row>
    <row r="700" spans="1:48">
      <c r="A700" s="23">
        <v>1</v>
      </c>
      <c r="B700" s="30">
        <v>19.3</v>
      </c>
      <c r="C700" s="28">
        <f>INT(RIGHT(B700,1))</f>
        <v>3</v>
      </c>
      <c r="D700">
        <f>SUMIF(C:C,C700,A:A)</f>
        <v>562</v>
      </c>
      <c r="E700">
        <f>COUNTIF(C:C,C700)</f>
        <v>296</v>
      </c>
      <c r="N700" s="40">
        <v>3</v>
      </c>
      <c r="O700" s="43">
        <v>1.3</v>
      </c>
      <c r="P700" s="28">
        <f>INT(RIGHT(O700,1))</f>
        <v>3</v>
      </c>
      <c r="Q700">
        <f>SUMIF(P:P,P700,N:N)</f>
        <v>354</v>
      </c>
      <c r="R700">
        <f>COUNTIF(P:P,P700)</f>
        <v>187</v>
      </c>
      <c r="AR700" s="23">
        <v>1</v>
      </c>
      <c r="AS700" s="30">
        <v>54.4</v>
      </c>
      <c r="AT700" s="28">
        <f>INT(RIGHT(AS700,1))</f>
        <v>4</v>
      </c>
      <c r="AU700">
        <f>SUMIF(AT:AT,AT700,AR:AR)</f>
        <v>462</v>
      </c>
      <c r="AV700">
        <f>COUNTIF(AT:AT,AT700)</f>
        <v>304</v>
      </c>
    </row>
    <row r="701" spans="1:48">
      <c r="A701" s="23">
        <v>1</v>
      </c>
      <c r="B701" s="30">
        <v>43.3</v>
      </c>
      <c r="C701" s="28">
        <f>INT(RIGHT(B701,1))</f>
        <v>3</v>
      </c>
      <c r="D701">
        <f>SUMIF(C:C,C701,A:A)</f>
        <v>562</v>
      </c>
      <c r="E701">
        <f>COUNTIF(C:C,C701)</f>
        <v>296</v>
      </c>
      <c r="N701" s="40">
        <v>3</v>
      </c>
      <c r="O701" s="43">
        <v>19.3</v>
      </c>
      <c r="P701" s="28">
        <f>INT(RIGHT(O701,1))</f>
        <v>3</v>
      </c>
      <c r="Q701">
        <f>SUMIF(P:P,P701,N:N)</f>
        <v>354</v>
      </c>
      <c r="R701">
        <f>COUNTIF(P:P,P701)</f>
        <v>187</v>
      </c>
      <c r="AR701" s="23">
        <v>1</v>
      </c>
      <c r="AS701" s="30">
        <v>56.4</v>
      </c>
      <c r="AT701" s="28">
        <f>INT(RIGHT(AS701,1))</f>
        <v>4</v>
      </c>
      <c r="AU701">
        <f>SUMIF(AT:AT,AT701,AR:AR)</f>
        <v>462</v>
      </c>
      <c r="AV701">
        <f>COUNTIF(AT:AT,AT701)</f>
        <v>304</v>
      </c>
    </row>
    <row r="702" spans="1:48">
      <c r="A702" s="23">
        <v>1</v>
      </c>
      <c r="B702" s="30">
        <v>33.299999999999997</v>
      </c>
      <c r="C702" s="28">
        <f>INT(RIGHT(B702,1))</f>
        <v>3</v>
      </c>
      <c r="D702">
        <f>SUMIF(C:C,C702,A:A)</f>
        <v>562</v>
      </c>
      <c r="E702">
        <f>COUNTIF(C:C,C702)</f>
        <v>296</v>
      </c>
      <c r="N702" s="40">
        <v>3</v>
      </c>
      <c r="O702" s="43">
        <v>10.3</v>
      </c>
      <c r="P702" s="28">
        <f>INT(RIGHT(O702,1))</f>
        <v>3</v>
      </c>
      <c r="Q702">
        <f>SUMIF(P:P,P702,N:N)</f>
        <v>354</v>
      </c>
      <c r="R702">
        <f>COUNTIF(P:P,P702)</f>
        <v>187</v>
      </c>
      <c r="AR702" s="23">
        <v>1</v>
      </c>
      <c r="AS702" s="30">
        <v>16.399999999999999</v>
      </c>
      <c r="AT702" s="28">
        <f>INT(RIGHT(AS702,1))</f>
        <v>4</v>
      </c>
      <c r="AU702">
        <f>SUMIF(AT:AT,AT702,AR:AR)</f>
        <v>462</v>
      </c>
      <c r="AV702">
        <f>COUNTIF(AT:AT,AT702)</f>
        <v>304</v>
      </c>
    </row>
    <row r="703" spans="1:48">
      <c r="A703" s="23">
        <v>1</v>
      </c>
      <c r="B703" s="30">
        <v>55.3</v>
      </c>
      <c r="C703" s="28">
        <f>INT(RIGHT(B703,1))</f>
        <v>3</v>
      </c>
      <c r="D703">
        <f>SUMIF(C:C,C703,A:A)</f>
        <v>562</v>
      </c>
      <c r="E703">
        <f>COUNTIF(C:C,C703)</f>
        <v>296</v>
      </c>
      <c r="N703" s="40">
        <v>3</v>
      </c>
      <c r="O703" s="43">
        <v>32.299999999999997</v>
      </c>
      <c r="P703" s="28">
        <f>INT(RIGHT(O703,1))</f>
        <v>3</v>
      </c>
      <c r="Q703">
        <f>SUMIF(P:P,P703,N:N)</f>
        <v>354</v>
      </c>
      <c r="R703">
        <f>COUNTIF(P:P,P703)</f>
        <v>187</v>
      </c>
      <c r="AR703" s="23">
        <v>2</v>
      </c>
      <c r="AS703" s="30">
        <v>9.4</v>
      </c>
      <c r="AT703" s="28">
        <f>INT(RIGHT(AS703,1))</f>
        <v>4</v>
      </c>
      <c r="AU703">
        <f>SUMIF(AT:AT,AT703,AR:AR)</f>
        <v>462</v>
      </c>
      <c r="AV703">
        <f>COUNTIF(AT:AT,AT703)</f>
        <v>304</v>
      </c>
    </row>
    <row r="704" spans="1:48">
      <c r="A704" s="23">
        <v>1</v>
      </c>
      <c r="B704" s="30">
        <v>43.3</v>
      </c>
      <c r="C704" s="28">
        <f>INT(RIGHT(B704,1))</f>
        <v>3</v>
      </c>
      <c r="D704">
        <f>SUMIF(C:C,C704,A:A)</f>
        <v>562</v>
      </c>
      <c r="E704">
        <f>COUNTIF(C:C,C704)</f>
        <v>296</v>
      </c>
      <c r="N704" s="40">
        <v>3</v>
      </c>
      <c r="O704" s="44">
        <v>7.3</v>
      </c>
      <c r="P704" s="28">
        <f>INT(RIGHT(O704,1))</f>
        <v>3</v>
      </c>
      <c r="Q704">
        <f>SUMIF(P:P,P704,N:N)</f>
        <v>354</v>
      </c>
      <c r="R704">
        <f>COUNTIF(P:P,P704)</f>
        <v>187</v>
      </c>
      <c r="AR704" s="23">
        <v>1</v>
      </c>
      <c r="AS704" s="30">
        <v>59.4</v>
      </c>
      <c r="AT704" s="28">
        <f>INT(RIGHT(AS704,1))</f>
        <v>4</v>
      </c>
      <c r="AU704">
        <f>SUMIF(AT:AT,AT704,AR:AR)</f>
        <v>462</v>
      </c>
      <c r="AV704">
        <f>COUNTIF(AT:AT,AT704)</f>
        <v>304</v>
      </c>
    </row>
    <row r="705" spans="1:48">
      <c r="A705" s="23">
        <v>1</v>
      </c>
      <c r="B705" s="30">
        <v>19.3</v>
      </c>
      <c r="C705" s="28">
        <f>INT(RIGHT(B705,1))</f>
        <v>3</v>
      </c>
      <c r="D705">
        <f>SUMIF(C:C,C705,A:A)</f>
        <v>562</v>
      </c>
      <c r="E705">
        <f>COUNTIF(C:C,C705)</f>
        <v>296</v>
      </c>
      <c r="N705" s="40">
        <v>3</v>
      </c>
      <c r="O705" s="43">
        <v>11.3</v>
      </c>
      <c r="P705" s="28">
        <f>INT(RIGHT(O705,1))</f>
        <v>3</v>
      </c>
      <c r="Q705">
        <f>SUMIF(P:P,P705,N:N)</f>
        <v>354</v>
      </c>
      <c r="R705">
        <f>COUNTIF(P:P,P705)</f>
        <v>187</v>
      </c>
      <c r="AR705" s="23">
        <v>1</v>
      </c>
      <c r="AS705" s="30">
        <v>3.4</v>
      </c>
      <c r="AT705" s="28">
        <f>INT(RIGHT(AS705,1))</f>
        <v>4</v>
      </c>
      <c r="AU705">
        <f>SUMIF(AT:AT,AT705,AR:AR)</f>
        <v>462</v>
      </c>
      <c r="AV705">
        <f>COUNTIF(AT:AT,AT705)</f>
        <v>304</v>
      </c>
    </row>
    <row r="706" spans="1:48">
      <c r="A706" s="23">
        <v>1</v>
      </c>
      <c r="B706" s="30">
        <v>64.3</v>
      </c>
      <c r="C706" s="28">
        <f>INT(RIGHT(B706,1))</f>
        <v>3</v>
      </c>
      <c r="D706">
        <f>SUMIF(C:C,C706,A:A)</f>
        <v>562</v>
      </c>
      <c r="E706">
        <f>COUNTIF(C:C,C706)</f>
        <v>296</v>
      </c>
      <c r="N706" s="40">
        <v>3</v>
      </c>
      <c r="O706" s="44">
        <v>4.3</v>
      </c>
      <c r="P706" s="28">
        <f>INT(RIGHT(O706,1))</f>
        <v>3</v>
      </c>
      <c r="Q706">
        <f>SUMIF(P:P,P706,N:N)</f>
        <v>354</v>
      </c>
      <c r="R706">
        <f>COUNTIF(P:P,P706)</f>
        <v>187</v>
      </c>
      <c r="AR706" s="23">
        <v>2</v>
      </c>
      <c r="AS706" s="30">
        <v>28.4</v>
      </c>
      <c r="AT706" s="28">
        <f>INT(RIGHT(AS706,1))</f>
        <v>4</v>
      </c>
      <c r="AU706">
        <f>SUMIF(AT:AT,AT706,AR:AR)</f>
        <v>462</v>
      </c>
      <c r="AV706">
        <f>COUNTIF(AT:AT,AT706)</f>
        <v>304</v>
      </c>
    </row>
    <row r="707" spans="1:48">
      <c r="A707" s="23">
        <v>1</v>
      </c>
      <c r="B707" s="30">
        <v>60.3</v>
      </c>
      <c r="C707" s="28">
        <f>INT(RIGHT(B707,1))</f>
        <v>3</v>
      </c>
      <c r="D707">
        <f>SUMIF(C:C,C707,A:A)</f>
        <v>562</v>
      </c>
      <c r="E707">
        <f>COUNTIF(C:C,C707)</f>
        <v>296</v>
      </c>
      <c r="N707" s="40">
        <v>3</v>
      </c>
      <c r="O707" s="41">
        <v>19.3</v>
      </c>
      <c r="P707" s="28">
        <f>INT(RIGHT(O707,1))</f>
        <v>3</v>
      </c>
      <c r="Q707">
        <f>SUMIF(P:P,P707,N:N)</f>
        <v>354</v>
      </c>
      <c r="R707">
        <f>COUNTIF(P:P,P707)</f>
        <v>187</v>
      </c>
      <c r="AR707" s="23">
        <v>1</v>
      </c>
      <c r="AS707" s="30">
        <v>18.399999999999999</v>
      </c>
      <c r="AT707" s="28">
        <f>INT(RIGHT(AS707,1))</f>
        <v>4</v>
      </c>
      <c r="AU707">
        <f>SUMIF(AT:AT,AT707,AR:AR)</f>
        <v>462</v>
      </c>
      <c r="AV707">
        <f>COUNTIF(AT:AT,AT707)</f>
        <v>304</v>
      </c>
    </row>
    <row r="708" spans="1:48">
      <c r="A708" s="23">
        <v>1</v>
      </c>
      <c r="B708" s="30">
        <v>3.3</v>
      </c>
      <c r="C708" s="28">
        <f>INT(RIGHT(B708,1))</f>
        <v>3</v>
      </c>
      <c r="D708">
        <f>SUMIF(C:C,C708,A:A)</f>
        <v>562</v>
      </c>
      <c r="E708">
        <f>COUNTIF(C:C,C708)</f>
        <v>296</v>
      </c>
      <c r="N708" s="40">
        <v>3</v>
      </c>
      <c r="O708" s="41">
        <v>4.3</v>
      </c>
      <c r="P708" s="28">
        <f>INT(RIGHT(O708,1))</f>
        <v>3</v>
      </c>
      <c r="Q708">
        <f>SUMIF(P:P,P708,N:N)</f>
        <v>354</v>
      </c>
      <c r="R708">
        <f>COUNTIF(P:P,P708)</f>
        <v>187</v>
      </c>
      <c r="AR708" s="23">
        <v>2</v>
      </c>
      <c r="AS708" s="30">
        <v>57.4</v>
      </c>
      <c r="AT708" s="28">
        <f>INT(RIGHT(AS708,1))</f>
        <v>4</v>
      </c>
      <c r="AU708">
        <f>SUMIF(AT:AT,AT708,AR:AR)</f>
        <v>462</v>
      </c>
      <c r="AV708">
        <f>COUNTIF(AT:AT,AT708)</f>
        <v>304</v>
      </c>
    </row>
    <row r="709" spans="1:48">
      <c r="A709" s="23">
        <v>1</v>
      </c>
      <c r="B709" s="30">
        <v>4.3</v>
      </c>
      <c r="C709" s="28">
        <f>INT(RIGHT(B709,1))</f>
        <v>3</v>
      </c>
      <c r="D709">
        <f>SUMIF(C:C,C709,A:A)</f>
        <v>562</v>
      </c>
      <c r="E709">
        <f>COUNTIF(C:C,C709)</f>
        <v>296</v>
      </c>
      <c r="N709" s="40">
        <v>3</v>
      </c>
      <c r="O709" s="43">
        <v>1.3</v>
      </c>
      <c r="P709" s="28">
        <f>INT(RIGHT(O709,1))</f>
        <v>3</v>
      </c>
      <c r="Q709">
        <f>SUMIF(P:P,P709,N:N)</f>
        <v>354</v>
      </c>
      <c r="R709">
        <f>COUNTIF(P:P,P709)</f>
        <v>187</v>
      </c>
      <c r="AR709" s="23">
        <v>2</v>
      </c>
      <c r="AS709" s="30">
        <v>47.4</v>
      </c>
      <c r="AT709" s="28">
        <f>INT(RIGHT(AS709,1))</f>
        <v>4</v>
      </c>
      <c r="AU709">
        <f>SUMIF(AT:AT,AT709,AR:AR)</f>
        <v>462</v>
      </c>
      <c r="AV709">
        <f>COUNTIF(AT:AT,AT709)</f>
        <v>304</v>
      </c>
    </row>
    <row r="710" spans="1:48">
      <c r="A710" s="23">
        <v>1</v>
      </c>
      <c r="B710" s="30">
        <v>17.3</v>
      </c>
      <c r="C710" s="28">
        <f>INT(RIGHT(B710,1))</f>
        <v>3</v>
      </c>
      <c r="D710">
        <f>SUMIF(C:C,C710,A:A)</f>
        <v>562</v>
      </c>
      <c r="E710">
        <f>COUNTIF(C:C,C710)</f>
        <v>296</v>
      </c>
      <c r="N710" s="40">
        <v>3</v>
      </c>
      <c r="O710" s="41">
        <v>22.3</v>
      </c>
      <c r="P710" s="28">
        <f>INT(RIGHT(O710,1))</f>
        <v>3</v>
      </c>
      <c r="Q710">
        <f>SUMIF(P:P,P710,N:N)</f>
        <v>354</v>
      </c>
      <c r="R710">
        <f>COUNTIF(P:P,P710)</f>
        <v>187</v>
      </c>
      <c r="AR710" s="23">
        <v>1</v>
      </c>
      <c r="AS710" s="30">
        <v>39.4</v>
      </c>
      <c r="AT710" s="28">
        <f>INT(RIGHT(AS710,1))</f>
        <v>4</v>
      </c>
      <c r="AU710">
        <f>SUMIF(AT:AT,AT710,AR:AR)</f>
        <v>462</v>
      </c>
      <c r="AV710">
        <f>COUNTIF(AT:AT,AT710)</f>
        <v>304</v>
      </c>
    </row>
    <row r="711" spans="1:48">
      <c r="A711" s="23">
        <v>1</v>
      </c>
      <c r="B711" s="30">
        <v>34.299999999999997</v>
      </c>
      <c r="C711" s="28">
        <f>INT(RIGHT(B711,1))</f>
        <v>3</v>
      </c>
      <c r="D711">
        <f>SUMIF(C:C,C711,A:A)</f>
        <v>562</v>
      </c>
      <c r="E711">
        <f>COUNTIF(C:C,C711)</f>
        <v>296</v>
      </c>
      <c r="N711" s="40">
        <v>3</v>
      </c>
      <c r="O711" s="41">
        <v>27.3</v>
      </c>
      <c r="P711" s="28">
        <f>INT(RIGHT(O711,1))</f>
        <v>3</v>
      </c>
      <c r="Q711">
        <f>SUMIF(P:P,P711,N:N)</f>
        <v>354</v>
      </c>
      <c r="R711">
        <f>COUNTIF(P:P,P711)</f>
        <v>187</v>
      </c>
      <c r="AR711" s="23">
        <v>1</v>
      </c>
      <c r="AS711" s="30">
        <v>60.4</v>
      </c>
      <c r="AT711" s="28">
        <f>INT(RIGHT(AS711,1))</f>
        <v>4</v>
      </c>
      <c r="AU711">
        <f>SUMIF(AT:AT,AT711,AR:AR)</f>
        <v>462</v>
      </c>
      <c r="AV711">
        <f>COUNTIF(AT:AT,AT711)</f>
        <v>304</v>
      </c>
    </row>
    <row r="712" spans="1:48">
      <c r="A712" s="23">
        <v>1</v>
      </c>
      <c r="B712" s="30">
        <v>36.299999999999997</v>
      </c>
      <c r="C712" s="28">
        <f>INT(RIGHT(B712,1))</f>
        <v>3</v>
      </c>
      <c r="D712">
        <f>SUMIF(C:C,C712,A:A)</f>
        <v>562</v>
      </c>
      <c r="E712">
        <f>COUNTIF(C:C,C712)</f>
        <v>296</v>
      </c>
      <c r="N712" s="40">
        <v>4</v>
      </c>
      <c r="O712" s="43">
        <v>29.3</v>
      </c>
      <c r="P712" s="28">
        <f>INT(RIGHT(O712,1))</f>
        <v>3</v>
      </c>
      <c r="Q712">
        <f>SUMIF(P:P,P712,N:N)</f>
        <v>354</v>
      </c>
      <c r="R712">
        <f>COUNTIF(P:P,P712)</f>
        <v>187</v>
      </c>
      <c r="AR712" s="23">
        <v>3</v>
      </c>
      <c r="AS712" s="30">
        <v>20.399999999999999</v>
      </c>
      <c r="AT712" s="28">
        <f>INT(RIGHT(AS712,1))</f>
        <v>4</v>
      </c>
      <c r="AU712">
        <f>SUMIF(AT:AT,AT712,AR:AR)</f>
        <v>462</v>
      </c>
      <c r="AV712">
        <f>COUNTIF(AT:AT,AT712)</f>
        <v>304</v>
      </c>
    </row>
    <row r="713" spans="1:48">
      <c r="A713" s="23">
        <v>1</v>
      </c>
      <c r="B713" s="30">
        <v>41.3</v>
      </c>
      <c r="C713" s="28">
        <f>INT(RIGHT(B713,1))</f>
        <v>3</v>
      </c>
      <c r="D713">
        <f>SUMIF(C:C,C713,A:A)</f>
        <v>562</v>
      </c>
      <c r="E713">
        <f>COUNTIF(C:C,C713)</f>
        <v>296</v>
      </c>
      <c r="N713" s="40">
        <v>4</v>
      </c>
      <c r="O713" s="43">
        <v>10.3</v>
      </c>
      <c r="P713" s="28">
        <f>INT(RIGHT(O713,1))</f>
        <v>3</v>
      </c>
      <c r="Q713">
        <f>SUMIF(P:P,P713,N:N)</f>
        <v>354</v>
      </c>
      <c r="R713">
        <f>COUNTIF(P:P,P713)</f>
        <v>187</v>
      </c>
      <c r="AR713" s="23">
        <v>1</v>
      </c>
      <c r="AS713" s="30">
        <v>26.4</v>
      </c>
      <c r="AT713" s="28">
        <f>INT(RIGHT(AS713,1))</f>
        <v>4</v>
      </c>
      <c r="AU713">
        <f>SUMIF(AT:AT,AT713,AR:AR)</f>
        <v>462</v>
      </c>
      <c r="AV713">
        <f>COUNTIF(AT:AT,AT713)</f>
        <v>304</v>
      </c>
    </row>
    <row r="714" spans="1:48">
      <c r="A714" s="23">
        <v>1</v>
      </c>
      <c r="B714" s="30">
        <v>49.3</v>
      </c>
      <c r="C714" s="28">
        <f>INT(RIGHT(B714,1))</f>
        <v>3</v>
      </c>
      <c r="D714">
        <f>SUMIF(C:C,C714,A:A)</f>
        <v>562</v>
      </c>
      <c r="E714">
        <f>COUNTIF(C:C,C714)</f>
        <v>296</v>
      </c>
      <c r="N714" s="40">
        <v>4</v>
      </c>
      <c r="O714" s="43">
        <v>24.3</v>
      </c>
      <c r="P714" s="28">
        <f>INT(RIGHT(O714,1))</f>
        <v>3</v>
      </c>
      <c r="Q714">
        <f>SUMIF(P:P,P714,N:N)</f>
        <v>354</v>
      </c>
      <c r="R714">
        <f>COUNTIF(P:P,P714)</f>
        <v>187</v>
      </c>
      <c r="AR714" s="23">
        <v>1</v>
      </c>
      <c r="AS714" s="30">
        <v>25.4</v>
      </c>
      <c r="AT714" s="28">
        <f>INT(RIGHT(AS714,1))</f>
        <v>4</v>
      </c>
      <c r="AU714">
        <f>SUMIF(AT:AT,AT714,AR:AR)</f>
        <v>462</v>
      </c>
      <c r="AV714">
        <f>COUNTIF(AT:AT,AT714)</f>
        <v>304</v>
      </c>
    </row>
    <row r="715" spans="1:48">
      <c r="A715" s="23">
        <v>1</v>
      </c>
      <c r="B715" s="30">
        <v>51.3</v>
      </c>
      <c r="C715" s="28">
        <f>INT(RIGHT(B715,1))</f>
        <v>3</v>
      </c>
      <c r="D715">
        <f>SUMIF(C:C,C715,A:A)</f>
        <v>562</v>
      </c>
      <c r="E715">
        <f>COUNTIF(C:C,C715)</f>
        <v>296</v>
      </c>
      <c r="N715" s="40">
        <v>4</v>
      </c>
      <c r="O715" s="43">
        <v>18.3</v>
      </c>
      <c r="P715" s="28">
        <f>INT(RIGHT(O715,1))</f>
        <v>3</v>
      </c>
      <c r="Q715">
        <f>SUMIF(P:P,P715,N:N)</f>
        <v>354</v>
      </c>
      <c r="R715">
        <f>COUNTIF(P:P,P715)</f>
        <v>187</v>
      </c>
      <c r="AR715" s="32">
        <v>2</v>
      </c>
      <c r="AS715" s="30">
        <v>11.4</v>
      </c>
      <c r="AT715" s="28">
        <f>INT(RIGHT(AS715,1))</f>
        <v>4</v>
      </c>
      <c r="AU715">
        <f>SUMIF(AT:AT,AT715,AR:AR)</f>
        <v>462</v>
      </c>
      <c r="AV715">
        <f>COUNTIF(AT:AT,AT715)</f>
        <v>304</v>
      </c>
    </row>
    <row r="716" spans="1:48">
      <c r="A716" s="23">
        <v>1</v>
      </c>
      <c r="B716" s="39">
        <v>53.3</v>
      </c>
      <c r="C716" s="28">
        <f>INT(RIGHT(B716,1))</f>
        <v>3</v>
      </c>
      <c r="D716">
        <f>SUMIF(C:C,C716,A:A)</f>
        <v>562</v>
      </c>
      <c r="E716">
        <f>COUNTIF(C:C,C716)</f>
        <v>296</v>
      </c>
      <c r="N716" s="40">
        <v>4</v>
      </c>
      <c r="O716" s="44">
        <v>1.3</v>
      </c>
      <c r="P716" s="28">
        <f>INT(RIGHT(O716,1))</f>
        <v>3</v>
      </c>
      <c r="Q716">
        <f>SUMIF(P:P,P716,N:N)</f>
        <v>354</v>
      </c>
      <c r="R716">
        <f>COUNTIF(P:P,P716)</f>
        <v>187</v>
      </c>
      <c r="AR716" s="23">
        <v>3</v>
      </c>
      <c r="AS716" s="30">
        <v>32.4</v>
      </c>
      <c r="AT716" s="28">
        <f>INT(RIGHT(AS716,1))</f>
        <v>4</v>
      </c>
      <c r="AU716">
        <f>SUMIF(AT:AT,AT716,AR:AR)</f>
        <v>462</v>
      </c>
      <c r="AV716">
        <f>COUNTIF(AT:AT,AT716)</f>
        <v>304</v>
      </c>
    </row>
    <row r="717" spans="1:48">
      <c r="A717" s="23">
        <v>1</v>
      </c>
      <c r="B717" s="30">
        <v>56.3</v>
      </c>
      <c r="C717" s="28">
        <f>INT(RIGHT(B717,1))</f>
        <v>3</v>
      </c>
      <c r="D717">
        <f>SUMIF(C:C,C717,A:A)</f>
        <v>562</v>
      </c>
      <c r="E717">
        <f>COUNTIF(C:C,C717)</f>
        <v>296</v>
      </c>
      <c r="N717" s="40">
        <v>4</v>
      </c>
      <c r="O717" s="41">
        <v>11.3</v>
      </c>
      <c r="P717" s="28">
        <f>INT(RIGHT(O717,1))</f>
        <v>3</v>
      </c>
      <c r="Q717">
        <f>SUMIF(P:P,P717,N:N)</f>
        <v>354</v>
      </c>
      <c r="R717">
        <f>COUNTIF(P:P,P717)</f>
        <v>187</v>
      </c>
      <c r="AR717" s="23">
        <v>1</v>
      </c>
      <c r="AS717" s="30">
        <v>15.4</v>
      </c>
      <c r="AT717" s="28">
        <f>INT(RIGHT(AS717,1))</f>
        <v>4</v>
      </c>
      <c r="AU717">
        <f>SUMIF(AT:AT,AT717,AR:AR)</f>
        <v>462</v>
      </c>
      <c r="AV717">
        <f>COUNTIF(AT:AT,AT717)</f>
        <v>304</v>
      </c>
    </row>
    <row r="718" spans="1:48">
      <c r="A718" s="23">
        <v>1</v>
      </c>
      <c r="B718" s="30">
        <v>33.299999999999997</v>
      </c>
      <c r="C718" s="28">
        <f>INT(RIGHT(B718,1))</f>
        <v>3</v>
      </c>
      <c r="D718">
        <f>SUMIF(C:C,C718,A:A)</f>
        <v>562</v>
      </c>
      <c r="E718">
        <f>COUNTIF(C:C,C718)</f>
        <v>296</v>
      </c>
      <c r="N718" s="40">
        <v>5</v>
      </c>
      <c r="O718" s="41">
        <v>32.299999999999997</v>
      </c>
      <c r="P718" s="28">
        <f>INT(RIGHT(O718,1))</f>
        <v>3</v>
      </c>
      <c r="Q718">
        <f>SUMIF(P:P,P718,N:N)</f>
        <v>354</v>
      </c>
      <c r="R718">
        <f>COUNTIF(P:P,P718)</f>
        <v>187</v>
      </c>
      <c r="AR718" s="23">
        <v>1</v>
      </c>
      <c r="AS718" s="30">
        <v>56.4</v>
      </c>
      <c r="AT718" s="28">
        <f>INT(RIGHT(AS718,1))</f>
        <v>4</v>
      </c>
      <c r="AU718">
        <f>SUMIF(AT:AT,AT718,AR:AR)</f>
        <v>462</v>
      </c>
      <c r="AV718">
        <f>COUNTIF(AT:AT,AT718)</f>
        <v>304</v>
      </c>
    </row>
    <row r="719" spans="1:48">
      <c r="A719" s="23">
        <v>1</v>
      </c>
      <c r="B719" s="30">
        <v>32.299999999999997</v>
      </c>
      <c r="C719" s="28">
        <f>INT(RIGHT(B719,1))</f>
        <v>3</v>
      </c>
      <c r="D719">
        <f>SUMIF(C:C,C719,A:A)</f>
        <v>562</v>
      </c>
      <c r="E719">
        <f>COUNTIF(C:C,C719)</f>
        <v>296</v>
      </c>
      <c r="N719" s="40">
        <v>5</v>
      </c>
      <c r="O719" s="41">
        <v>17.3</v>
      </c>
      <c r="P719" s="28">
        <f>INT(RIGHT(O719,1))</f>
        <v>3</v>
      </c>
      <c r="Q719">
        <f>SUMIF(P:P,P719,N:N)</f>
        <v>354</v>
      </c>
      <c r="R719">
        <f>COUNTIF(P:P,P719)</f>
        <v>187</v>
      </c>
      <c r="AR719" s="23">
        <v>1</v>
      </c>
      <c r="AS719" s="30">
        <v>39.4</v>
      </c>
      <c r="AT719" s="28">
        <f>INT(RIGHT(AS719,1))</f>
        <v>4</v>
      </c>
      <c r="AU719">
        <f>SUMIF(AT:AT,AT719,AR:AR)</f>
        <v>462</v>
      </c>
      <c r="AV719">
        <f>COUNTIF(AT:AT,AT719)</f>
        <v>304</v>
      </c>
    </row>
    <row r="720" spans="1:48">
      <c r="A720" s="23">
        <v>1</v>
      </c>
      <c r="B720" s="30">
        <v>52.3</v>
      </c>
      <c r="C720" s="28">
        <f>INT(RIGHT(B720,1))</f>
        <v>3</v>
      </c>
      <c r="D720">
        <f>SUMIF(C:C,C720,A:A)</f>
        <v>562</v>
      </c>
      <c r="E720">
        <f>COUNTIF(C:C,C720)</f>
        <v>296</v>
      </c>
      <c r="N720" s="40">
        <v>6</v>
      </c>
      <c r="O720" s="41">
        <v>13.3</v>
      </c>
      <c r="P720" s="28">
        <f>INT(RIGHT(O720,1))</f>
        <v>3</v>
      </c>
      <c r="Q720">
        <f>SUMIF(P:P,P720,N:N)</f>
        <v>354</v>
      </c>
      <c r="R720">
        <f>COUNTIF(P:P,P720)</f>
        <v>187</v>
      </c>
      <c r="AR720" s="23">
        <v>1</v>
      </c>
      <c r="AS720" s="30">
        <v>40.4</v>
      </c>
      <c r="AT720" s="28">
        <f>INT(RIGHT(AS720,1))</f>
        <v>4</v>
      </c>
      <c r="AU720">
        <f>SUMIF(AT:AT,AT720,AR:AR)</f>
        <v>462</v>
      </c>
      <c r="AV720">
        <f>COUNTIF(AT:AT,AT720)</f>
        <v>304</v>
      </c>
    </row>
    <row r="721" spans="1:48">
      <c r="A721" s="23">
        <v>1</v>
      </c>
      <c r="B721" s="30">
        <v>43.3</v>
      </c>
      <c r="C721" s="28">
        <f>INT(RIGHT(B721,1))</f>
        <v>3</v>
      </c>
      <c r="D721">
        <f>SUMIF(C:C,C721,A:A)</f>
        <v>562</v>
      </c>
      <c r="E721">
        <f>COUNTIF(C:C,C721)</f>
        <v>296</v>
      </c>
      <c r="N721" s="40">
        <v>7</v>
      </c>
      <c r="O721" s="43">
        <v>16.3</v>
      </c>
      <c r="P721" s="28">
        <f>INT(RIGHT(O721,1))</f>
        <v>3</v>
      </c>
      <c r="Q721">
        <f>SUMIF(P:P,P721,N:N)</f>
        <v>354</v>
      </c>
      <c r="R721">
        <f>COUNTIF(P:P,P721)</f>
        <v>187</v>
      </c>
      <c r="AR721" s="23">
        <v>1</v>
      </c>
      <c r="AS721" s="30">
        <v>17.399999999999999</v>
      </c>
      <c r="AT721" s="28">
        <f>INT(RIGHT(AS721,1))</f>
        <v>4</v>
      </c>
      <c r="AU721">
        <f>SUMIF(AT:AT,AT721,AR:AR)</f>
        <v>462</v>
      </c>
      <c r="AV721">
        <f>COUNTIF(AT:AT,AT721)</f>
        <v>304</v>
      </c>
    </row>
    <row r="722" spans="1:48">
      <c r="A722" s="23">
        <v>1</v>
      </c>
      <c r="B722" s="30">
        <v>14.3</v>
      </c>
      <c r="C722" s="28">
        <f>INT(RIGHT(B722,1))</f>
        <v>3</v>
      </c>
      <c r="D722">
        <f>SUMIF(C:C,C722,A:A)</f>
        <v>562</v>
      </c>
      <c r="E722">
        <f>COUNTIF(C:C,C722)</f>
        <v>296</v>
      </c>
      <c r="N722" s="40">
        <v>1</v>
      </c>
      <c r="O722" s="41">
        <v>3.3</v>
      </c>
      <c r="P722" s="28">
        <f>INT(RIGHT(O722,1))</f>
        <v>3</v>
      </c>
      <c r="Q722">
        <f>SUMIF(P:P,P722,N:N)</f>
        <v>354</v>
      </c>
      <c r="R722">
        <f>COUNTIF(P:P,P722)</f>
        <v>187</v>
      </c>
      <c r="AR722" s="23">
        <v>1</v>
      </c>
      <c r="AS722" s="39">
        <v>54.4</v>
      </c>
      <c r="AT722" s="28">
        <f>INT(RIGHT(AS722,1))</f>
        <v>4</v>
      </c>
      <c r="AU722">
        <f>SUMIF(AT:AT,AT722,AR:AR)</f>
        <v>462</v>
      </c>
      <c r="AV722">
        <f>COUNTIF(AT:AT,AT722)</f>
        <v>304</v>
      </c>
    </row>
    <row r="723" spans="1:48">
      <c r="A723" s="23">
        <v>1</v>
      </c>
      <c r="B723" s="30">
        <v>32.299999999999997</v>
      </c>
      <c r="C723" s="28">
        <f>INT(RIGHT(B723,1))</f>
        <v>3</v>
      </c>
      <c r="D723">
        <f>SUMIF(C:C,C723,A:A)</f>
        <v>562</v>
      </c>
      <c r="E723">
        <f>COUNTIF(C:C,C723)</f>
        <v>296</v>
      </c>
      <c r="N723" s="23">
        <v>1</v>
      </c>
      <c r="O723" s="30">
        <v>50.3</v>
      </c>
      <c r="P723" s="28">
        <f>INT(RIGHT(O723,1))</f>
        <v>3</v>
      </c>
      <c r="Q723">
        <f>SUMIF(P:P,P723,N:N)</f>
        <v>354</v>
      </c>
      <c r="R723">
        <f>COUNTIF(P:P,P723)</f>
        <v>187</v>
      </c>
      <c r="AR723" s="23">
        <v>1</v>
      </c>
      <c r="AS723" s="30">
        <v>55.4</v>
      </c>
      <c r="AT723" s="28">
        <f>INT(RIGHT(AS723,1))</f>
        <v>4</v>
      </c>
      <c r="AU723">
        <f>SUMIF(AT:AT,AT723,AR:AR)</f>
        <v>462</v>
      </c>
      <c r="AV723">
        <f>COUNTIF(AT:AT,AT723)</f>
        <v>304</v>
      </c>
    </row>
    <row r="724" spans="1:48">
      <c r="A724" s="23">
        <v>1</v>
      </c>
      <c r="B724" s="30">
        <v>45.3</v>
      </c>
      <c r="C724" s="28">
        <f>INT(RIGHT(B724,1))</f>
        <v>3</v>
      </c>
      <c r="D724">
        <f>SUMIF(C:C,C724,A:A)</f>
        <v>562</v>
      </c>
      <c r="E724">
        <f>COUNTIF(C:C,C724)</f>
        <v>296</v>
      </c>
      <c r="N724" s="40">
        <v>2</v>
      </c>
      <c r="O724" s="41">
        <v>5.3</v>
      </c>
      <c r="P724" s="28">
        <f>INT(RIGHT(O724,1))</f>
        <v>3</v>
      </c>
      <c r="Q724">
        <f>SUMIF(P:P,P724,N:N)</f>
        <v>354</v>
      </c>
      <c r="R724">
        <f>COUNTIF(P:P,P724)</f>
        <v>187</v>
      </c>
      <c r="AR724" s="23">
        <v>1</v>
      </c>
      <c r="AS724" s="30">
        <v>31.4</v>
      </c>
      <c r="AT724" s="28">
        <f>INT(RIGHT(AS724,1))</f>
        <v>4</v>
      </c>
      <c r="AU724">
        <f>SUMIF(AT:AT,AT724,AR:AR)</f>
        <v>462</v>
      </c>
      <c r="AV724">
        <f>COUNTIF(AT:AT,AT724)</f>
        <v>304</v>
      </c>
    </row>
    <row r="725" spans="1:48">
      <c r="A725" s="23">
        <v>1</v>
      </c>
      <c r="B725" s="30">
        <v>25.3</v>
      </c>
      <c r="C725" s="28">
        <f>INT(RIGHT(B725,1))</f>
        <v>3</v>
      </c>
      <c r="D725">
        <f>SUMIF(C:C,C725,A:A)</f>
        <v>562</v>
      </c>
      <c r="E725">
        <f>COUNTIF(C:C,C725)</f>
        <v>296</v>
      </c>
      <c r="N725" s="40">
        <v>7</v>
      </c>
      <c r="O725" s="43">
        <v>16.3</v>
      </c>
      <c r="P725" s="28">
        <f>INT(RIGHT(O725,1))</f>
        <v>3</v>
      </c>
      <c r="Q725">
        <f>SUMIF(P:P,P725,N:N)</f>
        <v>354</v>
      </c>
      <c r="R725">
        <f>COUNTIF(P:P,P725)</f>
        <v>187</v>
      </c>
      <c r="AR725" s="23">
        <v>1</v>
      </c>
      <c r="AS725" s="30">
        <v>51.4</v>
      </c>
      <c r="AT725" s="28">
        <f>INT(RIGHT(AS725,1))</f>
        <v>4</v>
      </c>
      <c r="AU725">
        <f>SUMIF(AT:AT,AT725,AR:AR)</f>
        <v>462</v>
      </c>
      <c r="AV725">
        <f>COUNTIF(AT:AT,AT725)</f>
        <v>304</v>
      </c>
    </row>
    <row r="726" spans="1:48">
      <c r="A726" s="23">
        <v>1</v>
      </c>
      <c r="B726" s="30">
        <v>45.3</v>
      </c>
      <c r="C726" s="28">
        <f>INT(RIGHT(B726,1))</f>
        <v>3</v>
      </c>
      <c r="D726">
        <f>SUMIF(C:C,C726,A:A)</f>
        <v>562</v>
      </c>
      <c r="E726">
        <f>COUNTIF(C:C,C726)</f>
        <v>296</v>
      </c>
      <c r="N726" s="40">
        <v>3</v>
      </c>
      <c r="O726" s="43">
        <v>32.299999999999997</v>
      </c>
      <c r="P726" s="28">
        <f>INT(RIGHT(O726,1))</f>
        <v>3</v>
      </c>
      <c r="Q726">
        <f>SUMIF(P:P,P726,N:N)</f>
        <v>354</v>
      </c>
      <c r="R726">
        <f>COUNTIF(P:P,P726)</f>
        <v>187</v>
      </c>
      <c r="AR726" s="23">
        <v>1</v>
      </c>
      <c r="AS726" s="30">
        <v>22.4</v>
      </c>
      <c r="AT726" s="28">
        <f>INT(RIGHT(AS726,1))</f>
        <v>4</v>
      </c>
      <c r="AU726">
        <f>SUMIF(AT:AT,AT726,AR:AR)</f>
        <v>462</v>
      </c>
      <c r="AV726">
        <f>COUNTIF(AT:AT,AT726)</f>
        <v>304</v>
      </c>
    </row>
    <row r="727" spans="1:48">
      <c r="A727" s="23">
        <v>1</v>
      </c>
      <c r="B727" s="30">
        <v>21.3</v>
      </c>
      <c r="C727" s="28">
        <f>INT(RIGHT(B727,1))</f>
        <v>3</v>
      </c>
      <c r="D727">
        <f>SUMIF(C:C,C727,A:A)</f>
        <v>562</v>
      </c>
      <c r="E727">
        <f>COUNTIF(C:C,C727)</f>
        <v>296</v>
      </c>
      <c r="N727" s="40">
        <v>2</v>
      </c>
      <c r="O727" s="44">
        <v>8.3000000000000007</v>
      </c>
      <c r="P727" s="28">
        <f>INT(RIGHT(O727,1))</f>
        <v>3</v>
      </c>
      <c r="Q727">
        <f>SUMIF(P:P,P727,N:N)</f>
        <v>354</v>
      </c>
      <c r="R727">
        <f>COUNTIF(P:P,P727)</f>
        <v>187</v>
      </c>
      <c r="AR727" s="39">
        <v>1</v>
      </c>
      <c r="AS727" s="30">
        <v>13.4</v>
      </c>
      <c r="AT727" s="28">
        <f>INT(RIGHT(AS727,1))</f>
        <v>4</v>
      </c>
      <c r="AU727">
        <f>SUMIF(AT:AT,AT727,AR:AR)</f>
        <v>462</v>
      </c>
      <c r="AV727">
        <f>COUNTIF(AT:AT,AT727)</f>
        <v>304</v>
      </c>
    </row>
    <row r="728" spans="1:48">
      <c r="A728" s="23">
        <v>1</v>
      </c>
      <c r="B728" s="30">
        <v>25.3</v>
      </c>
      <c r="C728" s="28">
        <f>INT(RIGHT(B728,1))</f>
        <v>3</v>
      </c>
      <c r="D728">
        <f>SUMIF(C:C,C728,A:A)</f>
        <v>562</v>
      </c>
      <c r="E728">
        <f>COUNTIF(C:C,C728)</f>
        <v>296</v>
      </c>
      <c r="N728" s="40">
        <v>1</v>
      </c>
      <c r="O728" s="43">
        <v>22.3</v>
      </c>
      <c r="P728" s="28">
        <f>INT(RIGHT(O728,1))</f>
        <v>3</v>
      </c>
      <c r="Q728">
        <f>SUMIF(P:P,P728,N:N)</f>
        <v>354</v>
      </c>
      <c r="R728">
        <f>COUNTIF(P:P,P728)</f>
        <v>187</v>
      </c>
      <c r="AR728" s="39">
        <v>1</v>
      </c>
      <c r="AS728" s="30">
        <v>45.4</v>
      </c>
      <c r="AT728" s="28">
        <f>INT(RIGHT(AS728,1))</f>
        <v>4</v>
      </c>
      <c r="AU728">
        <f>SUMIF(AT:AT,AT728,AR:AR)</f>
        <v>462</v>
      </c>
      <c r="AV728">
        <f>COUNTIF(AT:AT,AT728)</f>
        <v>304</v>
      </c>
    </row>
    <row r="729" spans="1:48">
      <c r="A729" s="23">
        <v>1</v>
      </c>
      <c r="B729" s="30">
        <v>53.3</v>
      </c>
      <c r="C729" s="28">
        <f>INT(RIGHT(B729,1))</f>
        <v>3</v>
      </c>
      <c r="D729">
        <f>SUMIF(C:C,C729,A:A)</f>
        <v>562</v>
      </c>
      <c r="E729">
        <f>COUNTIF(C:C,C729)</f>
        <v>296</v>
      </c>
      <c r="N729" s="40">
        <v>1</v>
      </c>
      <c r="O729" s="43">
        <v>20.3</v>
      </c>
      <c r="P729" s="28">
        <f>INT(RIGHT(O729,1))</f>
        <v>3</v>
      </c>
      <c r="Q729">
        <f>SUMIF(P:P,P729,N:N)</f>
        <v>354</v>
      </c>
      <c r="R729">
        <f>COUNTIF(P:P,P729)</f>
        <v>187</v>
      </c>
      <c r="AR729" s="39">
        <v>1</v>
      </c>
      <c r="AS729" s="39">
        <v>50.4</v>
      </c>
      <c r="AT729" s="28">
        <f>INT(RIGHT(AS729,1))</f>
        <v>4</v>
      </c>
      <c r="AU729">
        <f>SUMIF(AT:AT,AT729,AR:AR)</f>
        <v>462</v>
      </c>
      <c r="AV729">
        <f>COUNTIF(AT:AT,AT729)</f>
        <v>304</v>
      </c>
    </row>
    <row r="730" spans="1:48">
      <c r="A730" s="23">
        <v>1</v>
      </c>
      <c r="B730" s="39">
        <v>63.3</v>
      </c>
      <c r="C730" s="28">
        <f>INT(RIGHT(B730,1))</f>
        <v>3</v>
      </c>
      <c r="D730">
        <f>SUMIF(C:C,C730,A:A)</f>
        <v>562</v>
      </c>
      <c r="E730">
        <f>COUNTIF(C:C,C730)</f>
        <v>296</v>
      </c>
      <c r="N730" s="40">
        <v>1</v>
      </c>
      <c r="O730" s="43">
        <v>21.3</v>
      </c>
      <c r="P730" s="28">
        <f>INT(RIGHT(O730,1))</f>
        <v>3</v>
      </c>
      <c r="Q730">
        <f>SUMIF(P:P,P730,N:N)</f>
        <v>354</v>
      </c>
      <c r="R730">
        <f>COUNTIF(P:P,P730)</f>
        <v>187</v>
      </c>
      <c r="AR730" s="39">
        <v>4</v>
      </c>
      <c r="AS730" s="30">
        <v>40.4</v>
      </c>
      <c r="AT730" s="28">
        <f>INT(RIGHT(AS730,1))</f>
        <v>4</v>
      </c>
      <c r="AU730">
        <f>SUMIF(AT:AT,AT730,AR:AR)</f>
        <v>462</v>
      </c>
      <c r="AV730">
        <f>COUNTIF(AT:AT,AT730)</f>
        <v>304</v>
      </c>
    </row>
    <row r="731" spans="1:48">
      <c r="A731" s="23">
        <v>1</v>
      </c>
      <c r="B731" s="30">
        <v>15.3</v>
      </c>
      <c r="C731" s="28">
        <f>INT(RIGHT(B731,1))</f>
        <v>3</v>
      </c>
      <c r="D731">
        <f>SUMIF(C:C,C731,A:A)</f>
        <v>562</v>
      </c>
      <c r="E731">
        <f>COUNTIF(C:C,C731)</f>
        <v>296</v>
      </c>
      <c r="N731" s="40">
        <v>1</v>
      </c>
      <c r="O731" s="43">
        <v>31.3</v>
      </c>
      <c r="P731" s="28">
        <f>INT(RIGHT(O731,1))</f>
        <v>3</v>
      </c>
      <c r="Q731">
        <f>SUMIF(P:P,P731,N:N)</f>
        <v>354</v>
      </c>
      <c r="R731">
        <f>COUNTIF(P:P,P731)</f>
        <v>187</v>
      </c>
      <c r="AR731" s="39">
        <v>1</v>
      </c>
      <c r="AS731" s="30">
        <v>12.4</v>
      </c>
      <c r="AT731" s="28">
        <f>INT(RIGHT(AS731,1))</f>
        <v>4</v>
      </c>
      <c r="AU731">
        <f>SUMIF(AT:AT,AT731,AR:AR)</f>
        <v>462</v>
      </c>
      <c r="AV731">
        <f>COUNTIF(AT:AT,AT731)</f>
        <v>304</v>
      </c>
    </row>
    <row r="732" spans="1:48">
      <c r="A732" s="23">
        <v>1</v>
      </c>
      <c r="B732" s="30">
        <v>31.3</v>
      </c>
      <c r="C732" s="28">
        <f>INT(RIGHT(B732,1))</f>
        <v>3</v>
      </c>
      <c r="D732">
        <f>SUMIF(C:C,C732,A:A)</f>
        <v>562</v>
      </c>
      <c r="E732">
        <f>COUNTIF(C:C,C732)</f>
        <v>296</v>
      </c>
      <c r="N732" s="40">
        <v>4</v>
      </c>
      <c r="O732" s="41">
        <v>11.3</v>
      </c>
      <c r="P732" s="28">
        <f>INT(RIGHT(O732,1))</f>
        <v>3</v>
      </c>
      <c r="Q732">
        <f>SUMIF(P:P,P732,N:N)</f>
        <v>354</v>
      </c>
      <c r="R732">
        <f>COUNTIF(P:P,P732)</f>
        <v>187</v>
      </c>
      <c r="AR732" s="39">
        <v>1</v>
      </c>
      <c r="AS732" s="30">
        <v>64.400000000000006</v>
      </c>
      <c r="AT732" s="28">
        <f>INT(RIGHT(AS732,1))</f>
        <v>4</v>
      </c>
      <c r="AU732">
        <f>SUMIF(AT:AT,AT732,AR:AR)</f>
        <v>462</v>
      </c>
      <c r="AV732">
        <f>COUNTIF(AT:AT,AT732)</f>
        <v>304</v>
      </c>
    </row>
    <row r="733" spans="1:48">
      <c r="A733" s="23">
        <v>1</v>
      </c>
      <c r="B733" s="30">
        <v>16.3</v>
      </c>
      <c r="C733" s="28">
        <f>INT(RIGHT(B733,1))</f>
        <v>3</v>
      </c>
      <c r="D733">
        <f>SUMIF(C:C,C733,A:A)</f>
        <v>562</v>
      </c>
      <c r="E733">
        <f>COUNTIF(C:C,C733)</f>
        <v>296</v>
      </c>
      <c r="N733" s="40">
        <v>2</v>
      </c>
      <c r="O733" s="41">
        <v>23.3</v>
      </c>
      <c r="P733" s="28">
        <f>INT(RIGHT(O733,1))</f>
        <v>3</v>
      </c>
      <c r="Q733">
        <f>SUMIF(P:P,P733,N:N)</f>
        <v>354</v>
      </c>
      <c r="R733">
        <f>COUNTIF(P:P,P733)</f>
        <v>187</v>
      </c>
      <c r="AR733" s="23">
        <v>1</v>
      </c>
      <c r="AS733" s="30">
        <v>19.399999999999999</v>
      </c>
      <c r="AT733" s="28">
        <f>INT(RIGHT(AS733,1))</f>
        <v>4</v>
      </c>
      <c r="AU733">
        <f>SUMIF(AT:AT,AT733,AR:AR)</f>
        <v>462</v>
      </c>
      <c r="AV733">
        <f>COUNTIF(AT:AT,AT733)</f>
        <v>304</v>
      </c>
    </row>
    <row r="734" spans="1:48">
      <c r="A734" s="23">
        <v>1</v>
      </c>
      <c r="B734" s="30">
        <v>26.3</v>
      </c>
      <c r="C734" s="28">
        <f>INT(RIGHT(B734,1))</f>
        <v>3</v>
      </c>
      <c r="D734">
        <f>SUMIF(C:C,C734,A:A)</f>
        <v>562</v>
      </c>
      <c r="E734">
        <f>COUNTIF(C:C,C734)</f>
        <v>296</v>
      </c>
      <c r="N734" s="40">
        <v>5</v>
      </c>
      <c r="O734" s="41">
        <v>17.3</v>
      </c>
      <c r="P734" s="28">
        <f>INT(RIGHT(O734,1))</f>
        <v>3</v>
      </c>
      <c r="Q734">
        <f>SUMIF(P:P,P734,N:N)</f>
        <v>354</v>
      </c>
      <c r="R734">
        <f>COUNTIF(P:P,P734)</f>
        <v>187</v>
      </c>
      <c r="AR734" s="23">
        <v>2</v>
      </c>
      <c r="AS734" s="30">
        <v>33.4</v>
      </c>
      <c r="AT734" s="28">
        <f>INT(RIGHT(AS734,1))</f>
        <v>4</v>
      </c>
      <c r="AU734">
        <f>SUMIF(AT:AT,AT734,AR:AR)</f>
        <v>462</v>
      </c>
      <c r="AV734">
        <f>COUNTIF(AT:AT,AT734)</f>
        <v>304</v>
      </c>
    </row>
    <row r="735" spans="1:48">
      <c r="A735" s="23">
        <v>1</v>
      </c>
      <c r="B735" s="30">
        <v>12.3</v>
      </c>
      <c r="C735" s="28">
        <f>INT(RIGHT(B735,1))</f>
        <v>3</v>
      </c>
      <c r="D735">
        <f>SUMIF(C:C,C735,A:A)</f>
        <v>562</v>
      </c>
      <c r="E735">
        <f>COUNTIF(C:C,C735)</f>
        <v>296</v>
      </c>
      <c r="N735" s="40">
        <v>1</v>
      </c>
      <c r="O735" s="41">
        <v>10.3</v>
      </c>
      <c r="P735" s="28">
        <f>INT(RIGHT(O735,1))</f>
        <v>3</v>
      </c>
      <c r="Q735">
        <f>SUMIF(P:P,P735,N:N)</f>
        <v>354</v>
      </c>
      <c r="R735">
        <f>COUNTIF(P:P,P735)</f>
        <v>187</v>
      </c>
      <c r="AR735" s="23">
        <v>1</v>
      </c>
      <c r="AS735" s="30">
        <v>49.4</v>
      </c>
      <c r="AT735" s="28">
        <f>INT(RIGHT(AS735,1))</f>
        <v>4</v>
      </c>
      <c r="AU735">
        <f>SUMIF(AT:AT,AT735,AR:AR)</f>
        <v>462</v>
      </c>
      <c r="AV735">
        <f>COUNTIF(AT:AT,AT735)</f>
        <v>304</v>
      </c>
    </row>
    <row r="736" spans="1:48">
      <c r="A736" s="23">
        <v>1</v>
      </c>
      <c r="B736" s="30">
        <v>39.299999999999997</v>
      </c>
      <c r="C736" s="28">
        <f>INT(RIGHT(B736,1))</f>
        <v>3</v>
      </c>
      <c r="D736">
        <f>SUMIF(C:C,C736,A:A)</f>
        <v>562</v>
      </c>
      <c r="E736">
        <f>COUNTIF(C:C,C736)</f>
        <v>296</v>
      </c>
      <c r="N736" s="40">
        <v>3</v>
      </c>
      <c r="O736" s="41">
        <v>27.3</v>
      </c>
      <c r="P736" s="28">
        <f>INT(RIGHT(O736,1))</f>
        <v>3</v>
      </c>
      <c r="Q736">
        <f>SUMIF(P:P,P736,N:N)</f>
        <v>354</v>
      </c>
      <c r="R736">
        <f>COUNTIF(P:P,P736)</f>
        <v>187</v>
      </c>
      <c r="AR736" s="23">
        <v>1</v>
      </c>
      <c r="AS736" s="30">
        <v>31.4</v>
      </c>
      <c r="AT736" s="28">
        <f>INT(RIGHT(AS736,1))</f>
        <v>4</v>
      </c>
      <c r="AU736">
        <f>SUMIF(AT:AT,AT736,AR:AR)</f>
        <v>462</v>
      </c>
      <c r="AV736">
        <f>COUNTIF(AT:AT,AT736)</f>
        <v>304</v>
      </c>
    </row>
    <row r="737" spans="1:48">
      <c r="A737" s="23">
        <v>1</v>
      </c>
      <c r="B737" s="30">
        <v>46.3</v>
      </c>
      <c r="C737" s="28">
        <f>INT(RIGHT(B737,1))</f>
        <v>3</v>
      </c>
      <c r="D737">
        <f>SUMIF(C:C,C737,A:A)</f>
        <v>562</v>
      </c>
      <c r="E737">
        <f>COUNTIF(C:C,C737)</f>
        <v>296</v>
      </c>
      <c r="N737" s="40">
        <v>1</v>
      </c>
      <c r="O737" s="41">
        <v>21.3</v>
      </c>
      <c r="P737" s="28">
        <f>INT(RIGHT(O737,1))</f>
        <v>3</v>
      </c>
      <c r="Q737">
        <f>SUMIF(P:P,P737,N:N)</f>
        <v>354</v>
      </c>
      <c r="R737">
        <f>COUNTIF(P:P,P737)</f>
        <v>187</v>
      </c>
      <c r="AR737" s="23">
        <v>1</v>
      </c>
      <c r="AS737" s="30">
        <v>13.4</v>
      </c>
      <c r="AT737" s="28">
        <f>INT(RIGHT(AS737,1))</f>
        <v>4</v>
      </c>
      <c r="AU737">
        <f>SUMIF(AT:AT,AT737,AR:AR)</f>
        <v>462</v>
      </c>
      <c r="AV737">
        <f>COUNTIF(AT:AT,AT737)</f>
        <v>304</v>
      </c>
    </row>
    <row r="738" spans="1:48">
      <c r="A738" s="23">
        <v>1</v>
      </c>
      <c r="B738" s="30">
        <v>37.299999999999997</v>
      </c>
      <c r="C738" s="28">
        <f>INT(RIGHT(B738,1))</f>
        <v>3</v>
      </c>
      <c r="D738">
        <f>SUMIF(C:C,C738,A:A)</f>
        <v>562</v>
      </c>
      <c r="E738">
        <f>COUNTIF(C:C,C738)</f>
        <v>296</v>
      </c>
      <c r="N738" s="40">
        <v>1</v>
      </c>
      <c r="O738" s="41">
        <v>28.3</v>
      </c>
      <c r="P738" s="28">
        <f>INT(RIGHT(O738,1))</f>
        <v>3</v>
      </c>
      <c r="Q738">
        <f>SUMIF(P:P,P738,N:N)</f>
        <v>354</v>
      </c>
      <c r="R738">
        <f>COUNTIF(P:P,P738)</f>
        <v>187</v>
      </c>
      <c r="AR738" s="23">
        <v>1</v>
      </c>
      <c r="AS738" s="30">
        <v>37.4</v>
      </c>
      <c r="AT738" s="28">
        <f>INT(RIGHT(AS738,1))</f>
        <v>4</v>
      </c>
      <c r="AU738">
        <f>SUMIF(AT:AT,AT738,AR:AR)</f>
        <v>462</v>
      </c>
      <c r="AV738">
        <f>COUNTIF(AT:AT,AT738)</f>
        <v>304</v>
      </c>
    </row>
    <row r="739" spans="1:48">
      <c r="A739" s="23">
        <v>1</v>
      </c>
      <c r="B739" s="30">
        <v>13.3</v>
      </c>
      <c r="C739" s="28">
        <f>INT(RIGHT(B739,1))</f>
        <v>3</v>
      </c>
      <c r="D739">
        <f>SUMIF(C:C,C739,A:A)</f>
        <v>562</v>
      </c>
      <c r="E739">
        <f>COUNTIF(C:C,C739)</f>
        <v>296</v>
      </c>
      <c r="N739" s="40">
        <v>1</v>
      </c>
      <c r="O739" s="41">
        <v>26.3</v>
      </c>
      <c r="P739" s="28">
        <f>INT(RIGHT(O739,1))</f>
        <v>3</v>
      </c>
      <c r="Q739">
        <f>SUMIF(P:P,P739,N:N)</f>
        <v>354</v>
      </c>
      <c r="R739">
        <f>COUNTIF(P:P,P739)</f>
        <v>187</v>
      </c>
      <c r="AR739" s="23">
        <v>1</v>
      </c>
      <c r="AS739" s="30">
        <v>50.4</v>
      </c>
      <c r="AT739" s="28">
        <f>INT(RIGHT(AS739,1))</f>
        <v>4</v>
      </c>
      <c r="AU739">
        <f>SUMIF(AT:AT,AT739,AR:AR)</f>
        <v>462</v>
      </c>
      <c r="AV739">
        <f>COUNTIF(AT:AT,AT739)</f>
        <v>304</v>
      </c>
    </row>
    <row r="740" spans="1:48">
      <c r="A740" s="23">
        <v>1</v>
      </c>
      <c r="B740" s="30">
        <v>37.299999999999997</v>
      </c>
      <c r="C740" s="28">
        <f>INT(RIGHT(B740,1))</f>
        <v>3</v>
      </c>
      <c r="D740">
        <f>SUMIF(C:C,C740,A:A)</f>
        <v>562</v>
      </c>
      <c r="E740">
        <f>COUNTIF(C:C,C740)</f>
        <v>296</v>
      </c>
      <c r="N740" s="40">
        <v>1</v>
      </c>
      <c r="O740" s="43">
        <v>2.2999999999999998</v>
      </c>
      <c r="P740" s="28">
        <f>INT(RIGHT(O740,1))</f>
        <v>3</v>
      </c>
      <c r="Q740">
        <f>SUMIF(P:P,P740,N:N)</f>
        <v>354</v>
      </c>
      <c r="R740">
        <f>COUNTIF(P:P,P740)</f>
        <v>187</v>
      </c>
      <c r="AR740" s="23">
        <v>1</v>
      </c>
      <c r="AS740" s="30">
        <v>43.4</v>
      </c>
      <c r="AT740" s="28">
        <f>INT(RIGHT(AS740,1))</f>
        <v>4</v>
      </c>
      <c r="AU740">
        <f>SUMIF(AT:AT,AT740,AR:AR)</f>
        <v>462</v>
      </c>
      <c r="AV740">
        <f>COUNTIF(AT:AT,AT740)</f>
        <v>304</v>
      </c>
    </row>
    <row r="741" spans="1:48">
      <c r="A741" s="23">
        <v>1</v>
      </c>
      <c r="B741" s="30">
        <v>52.3</v>
      </c>
      <c r="C741" s="28">
        <f>INT(RIGHT(B741,1))</f>
        <v>3</v>
      </c>
      <c r="D741">
        <f>SUMIF(C:C,C741,A:A)</f>
        <v>562</v>
      </c>
      <c r="E741">
        <f>COUNTIF(C:C,C741)</f>
        <v>296</v>
      </c>
      <c r="N741" s="40">
        <v>1</v>
      </c>
      <c r="O741" s="43">
        <v>19.3</v>
      </c>
      <c r="P741" s="28">
        <f>INT(RIGHT(O741,1))</f>
        <v>3</v>
      </c>
      <c r="Q741">
        <f>SUMIF(P:P,P741,N:N)</f>
        <v>354</v>
      </c>
      <c r="R741">
        <f>COUNTIF(P:P,P741)</f>
        <v>187</v>
      </c>
      <c r="AR741" s="39">
        <v>2</v>
      </c>
      <c r="AS741" s="30">
        <v>35.4</v>
      </c>
      <c r="AT741" s="28">
        <f>INT(RIGHT(AS741,1))</f>
        <v>4</v>
      </c>
      <c r="AU741">
        <f>SUMIF(AT:AT,AT741,AR:AR)</f>
        <v>462</v>
      </c>
      <c r="AV741">
        <f>COUNTIF(AT:AT,AT741)</f>
        <v>304</v>
      </c>
    </row>
    <row r="742" spans="1:48">
      <c r="A742" s="23">
        <v>1</v>
      </c>
      <c r="B742" s="30">
        <v>13.3</v>
      </c>
      <c r="C742" s="28">
        <f>INT(RIGHT(B742,1))</f>
        <v>3</v>
      </c>
      <c r="D742">
        <f>SUMIF(C:C,C742,A:A)</f>
        <v>562</v>
      </c>
      <c r="E742">
        <f>COUNTIF(C:C,C742)</f>
        <v>296</v>
      </c>
      <c r="N742" s="40">
        <v>1</v>
      </c>
      <c r="O742" s="43">
        <v>2.2999999999999998</v>
      </c>
      <c r="P742" s="28">
        <f>INT(RIGHT(O742,1))</f>
        <v>3</v>
      </c>
      <c r="Q742">
        <f>SUMIF(P:P,P742,N:N)</f>
        <v>354</v>
      </c>
      <c r="R742">
        <f>COUNTIF(P:P,P742)</f>
        <v>187</v>
      </c>
      <c r="AR742" s="30">
        <v>6</v>
      </c>
      <c r="AS742" s="30">
        <v>3.4</v>
      </c>
      <c r="AT742" s="28">
        <f>INT(RIGHT(AS742,1))</f>
        <v>4</v>
      </c>
      <c r="AU742">
        <f>SUMIF(AT:AT,AT742,AR:AR)</f>
        <v>462</v>
      </c>
      <c r="AV742">
        <f>COUNTIF(AT:AT,AT742)</f>
        <v>304</v>
      </c>
    </row>
    <row r="743" spans="1:48">
      <c r="A743" s="23">
        <v>1</v>
      </c>
      <c r="B743" s="30">
        <v>39.299999999999997</v>
      </c>
      <c r="C743" s="28">
        <f>INT(RIGHT(B743,1))</f>
        <v>3</v>
      </c>
      <c r="D743">
        <f>SUMIF(C:C,C743,A:A)</f>
        <v>562</v>
      </c>
      <c r="E743">
        <f>COUNTIF(C:C,C743)</f>
        <v>296</v>
      </c>
      <c r="N743" s="40">
        <v>1</v>
      </c>
      <c r="O743" s="43">
        <v>15.3</v>
      </c>
      <c r="P743" s="28">
        <f>INT(RIGHT(O743,1))</f>
        <v>3</v>
      </c>
      <c r="Q743">
        <f>SUMIF(P:P,P743,N:N)</f>
        <v>354</v>
      </c>
      <c r="R743">
        <f>COUNTIF(P:P,P743)</f>
        <v>187</v>
      </c>
      <c r="AR743" s="23">
        <v>2</v>
      </c>
      <c r="AS743" s="30">
        <v>28.4</v>
      </c>
      <c r="AT743" s="28">
        <f>INT(RIGHT(AS743,1))</f>
        <v>4</v>
      </c>
      <c r="AU743">
        <f>SUMIF(AT:AT,AT743,AR:AR)</f>
        <v>462</v>
      </c>
      <c r="AV743">
        <f>COUNTIF(AT:AT,AT743)</f>
        <v>304</v>
      </c>
    </row>
    <row r="744" spans="1:48">
      <c r="A744" s="23">
        <v>1</v>
      </c>
      <c r="B744" s="30">
        <v>15.3</v>
      </c>
      <c r="C744" s="28">
        <f>INT(RIGHT(B744,1))</f>
        <v>3</v>
      </c>
      <c r="D744">
        <f>SUMIF(C:C,C744,A:A)</f>
        <v>562</v>
      </c>
      <c r="E744">
        <f>COUNTIF(C:C,C744)</f>
        <v>296</v>
      </c>
      <c r="N744" s="40">
        <v>1</v>
      </c>
      <c r="O744" s="43">
        <v>13.3</v>
      </c>
      <c r="P744" s="28">
        <f>INT(RIGHT(O744,1))</f>
        <v>3</v>
      </c>
      <c r="Q744">
        <f>SUMIF(P:P,P744,N:N)</f>
        <v>354</v>
      </c>
      <c r="R744">
        <f>COUNTIF(P:P,P744)</f>
        <v>187</v>
      </c>
      <c r="AR744" s="23">
        <v>1</v>
      </c>
      <c r="AS744" s="30">
        <v>13.4</v>
      </c>
      <c r="AT744" s="28">
        <f>INT(RIGHT(AS744,1))</f>
        <v>4</v>
      </c>
      <c r="AU744">
        <f>SUMIF(AT:AT,AT744,AR:AR)</f>
        <v>462</v>
      </c>
      <c r="AV744">
        <f>COUNTIF(AT:AT,AT744)</f>
        <v>304</v>
      </c>
    </row>
    <row r="745" spans="1:48">
      <c r="A745" s="23">
        <v>1</v>
      </c>
      <c r="B745" s="30">
        <v>33.299999999999997</v>
      </c>
      <c r="C745" s="28">
        <f>INT(RIGHT(B745,1))</f>
        <v>3</v>
      </c>
      <c r="D745">
        <f>SUMIF(C:C,C745,A:A)</f>
        <v>562</v>
      </c>
      <c r="E745">
        <f>COUNTIF(C:C,C745)</f>
        <v>296</v>
      </c>
      <c r="N745" s="40">
        <v>1</v>
      </c>
      <c r="O745" s="43">
        <v>6.3</v>
      </c>
      <c r="P745" s="28">
        <f>INT(RIGHT(O745,1))</f>
        <v>3</v>
      </c>
      <c r="Q745">
        <f>SUMIF(P:P,P745,N:N)</f>
        <v>354</v>
      </c>
      <c r="R745">
        <f>COUNTIF(P:P,P745)</f>
        <v>187</v>
      </c>
      <c r="AR745" s="32">
        <v>2</v>
      </c>
      <c r="AS745" s="30">
        <v>23.4</v>
      </c>
      <c r="AT745" s="28">
        <f>INT(RIGHT(AS745,1))</f>
        <v>4</v>
      </c>
      <c r="AU745">
        <f>SUMIF(AT:AT,AT745,AR:AR)</f>
        <v>462</v>
      </c>
      <c r="AV745">
        <f>COUNTIF(AT:AT,AT745)</f>
        <v>304</v>
      </c>
    </row>
    <row r="746" spans="1:48">
      <c r="A746" s="23">
        <v>1</v>
      </c>
      <c r="B746" s="39">
        <v>55.3</v>
      </c>
      <c r="C746" s="28">
        <f>INT(RIGHT(B746,1))</f>
        <v>3</v>
      </c>
      <c r="D746">
        <f>SUMIF(C:C,C746,A:A)</f>
        <v>562</v>
      </c>
      <c r="E746">
        <f>COUNTIF(C:C,C746)</f>
        <v>296</v>
      </c>
      <c r="N746" s="40">
        <v>2</v>
      </c>
      <c r="O746" s="43">
        <v>24.3</v>
      </c>
      <c r="P746" s="28">
        <f>INT(RIGHT(O746,1))</f>
        <v>3</v>
      </c>
      <c r="Q746">
        <f>SUMIF(P:P,P746,N:N)</f>
        <v>354</v>
      </c>
      <c r="R746">
        <f>COUNTIF(P:P,P746)</f>
        <v>187</v>
      </c>
      <c r="AR746" s="23">
        <v>1</v>
      </c>
      <c r="AS746" s="30">
        <v>19.399999999999999</v>
      </c>
      <c r="AT746" s="28">
        <f>INT(RIGHT(AS746,1))</f>
        <v>4</v>
      </c>
      <c r="AU746">
        <f>SUMIF(AT:AT,AT746,AR:AR)</f>
        <v>462</v>
      </c>
      <c r="AV746">
        <f>COUNTIF(AT:AT,AT746)</f>
        <v>304</v>
      </c>
    </row>
    <row r="747" spans="1:48">
      <c r="A747" s="23">
        <v>1</v>
      </c>
      <c r="B747" s="30">
        <v>34.299999999999997</v>
      </c>
      <c r="C747" s="28">
        <f>INT(RIGHT(B747,1))</f>
        <v>3</v>
      </c>
      <c r="D747">
        <f>SUMIF(C:C,C747,A:A)</f>
        <v>562</v>
      </c>
      <c r="E747">
        <f>COUNTIF(C:C,C747)</f>
        <v>296</v>
      </c>
      <c r="N747" s="40">
        <v>1</v>
      </c>
      <c r="O747" s="43">
        <v>9.3000000000000007</v>
      </c>
      <c r="P747" s="28">
        <f>INT(RIGHT(O747,1))</f>
        <v>3</v>
      </c>
      <c r="Q747">
        <f>SUMIF(P:P,P747,N:N)</f>
        <v>354</v>
      </c>
      <c r="R747">
        <f>COUNTIF(P:P,P747)</f>
        <v>187</v>
      </c>
      <c r="AR747" s="23">
        <v>4</v>
      </c>
      <c r="AS747" s="30">
        <v>46.4</v>
      </c>
      <c r="AT747" s="28">
        <f>INT(RIGHT(AS747,1))</f>
        <v>4</v>
      </c>
      <c r="AU747">
        <f>SUMIF(AT:AT,AT747,AR:AR)</f>
        <v>462</v>
      </c>
      <c r="AV747">
        <f>COUNTIF(AT:AT,AT747)</f>
        <v>304</v>
      </c>
    </row>
    <row r="748" spans="1:48">
      <c r="A748" s="23">
        <v>1</v>
      </c>
      <c r="B748" s="30">
        <v>60.3</v>
      </c>
      <c r="C748" s="28">
        <f>INT(RIGHT(B748,1))</f>
        <v>3</v>
      </c>
      <c r="D748">
        <f>SUMIF(C:C,C748,A:A)</f>
        <v>562</v>
      </c>
      <c r="E748">
        <f>COUNTIF(C:C,C748)</f>
        <v>296</v>
      </c>
      <c r="N748" s="40">
        <v>1</v>
      </c>
      <c r="O748" s="43">
        <v>7.3</v>
      </c>
      <c r="P748" s="28">
        <f>INT(RIGHT(O748,1))</f>
        <v>3</v>
      </c>
      <c r="Q748">
        <f>SUMIF(P:P,P748,N:N)</f>
        <v>354</v>
      </c>
      <c r="R748">
        <f>COUNTIF(P:P,P748)</f>
        <v>187</v>
      </c>
      <c r="AR748" s="23">
        <v>2</v>
      </c>
      <c r="AS748" s="30">
        <v>29.4</v>
      </c>
      <c r="AT748" s="28">
        <f>INT(RIGHT(AS748,1))</f>
        <v>4</v>
      </c>
      <c r="AU748">
        <f>SUMIF(AT:AT,AT748,AR:AR)</f>
        <v>462</v>
      </c>
      <c r="AV748">
        <f>COUNTIF(AT:AT,AT748)</f>
        <v>304</v>
      </c>
    </row>
    <row r="749" spans="1:48">
      <c r="A749" s="23">
        <v>1</v>
      </c>
      <c r="B749" s="30">
        <v>21.3</v>
      </c>
      <c r="C749" s="28">
        <f>INT(RIGHT(B749,1))</f>
        <v>3</v>
      </c>
      <c r="D749">
        <f>SUMIF(C:C,C749,A:A)</f>
        <v>562</v>
      </c>
      <c r="E749">
        <f>COUNTIF(C:C,C749)</f>
        <v>296</v>
      </c>
      <c r="N749" s="40">
        <v>2</v>
      </c>
      <c r="O749" s="43">
        <v>4.3</v>
      </c>
      <c r="P749" s="28">
        <f>INT(RIGHT(O749,1))</f>
        <v>3</v>
      </c>
      <c r="Q749">
        <f>SUMIF(P:P,P749,N:N)</f>
        <v>354</v>
      </c>
      <c r="R749">
        <f>COUNTIF(P:P,P749)</f>
        <v>187</v>
      </c>
      <c r="AR749" s="23">
        <v>2</v>
      </c>
      <c r="AS749" s="30">
        <v>35.4</v>
      </c>
      <c r="AT749" s="28">
        <f>INT(RIGHT(AS749,1))</f>
        <v>4</v>
      </c>
      <c r="AU749">
        <f>SUMIF(AT:AT,AT749,AR:AR)</f>
        <v>462</v>
      </c>
      <c r="AV749">
        <f>COUNTIF(AT:AT,AT749)</f>
        <v>304</v>
      </c>
    </row>
    <row r="750" spans="1:48">
      <c r="A750" s="23">
        <v>1</v>
      </c>
      <c r="B750" s="30">
        <v>41.3</v>
      </c>
      <c r="C750" s="28">
        <f>INT(RIGHT(B750,1))</f>
        <v>3</v>
      </c>
      <c r="D750">
        <f>SUMIF(C:C,C750,A:A)</f>
        <v>562</v>
      </c>
      <c r="E750">
        <f>COUNTIF(C:C,C750)</f>
        <v>296</v>
      </c>
      <c r="N750" s="40">
        <v>2</v>
      </c>
      <c r="O750" s="43">
        <v>17.3</v>
      </c>
      <c r="P750" s="28">
        <f>INT(RIGHT(O750,1))</f>
        <v>3</v>
      </c>
      <c r="Q750">
        <f>SUMIF(P:P,P750,N:N)</f>
        <v>354</v>
      </c>
      <c r="R750">
        <f>COUNTIF(P:P,P750)</f>
        <v>187</v>
      </c>
      <c r="AR750" s="23">
        <v>2</v>
      </c>
      <c r="AS750" s="30">
        <v>23.4</v>
      </c>
      <c r="AT750" s="28">
        <f>INT(RIGHT(AS750,1))</f>
        <v>4</v>
      </c>
      <c r="AU750">
        <f>SUMIF(AT:AT,AT750,AR:AR)</f>
        <v>462</v>
      </c>
      <c r="AV750">
        <f>COUNTIF(AT:AT,AT750)</f>
        <v>304</v>
      </c>
    </row>
    <row r="751" spans="1:48">
      <c r="A751" s="23">
        <v>1</v>
      </c>
      <c r="B751" s="30">
        <v>31.3</v>
      </c>
      <c r="C751" s="28">
        <f>INT(RIGHT(B751,1))</f>
        <v>3</v>
      </c>
      <c r="D751">
        <f>SUMIF(C:C,C751,A:A)</f>
        <v>562</v>
      </c>
      <c r="E751">
        <f>COUNTIF(C:C,C751)</f>
        <v>296</v>
      </c>
      <c r="N751" s="40">
        <v>1</v>
      </c>
      <c r="O751" s="43">
        <v>8.3000000000000007</v>
      </c>
      <c r="P751" s="28">
        <f>INT(RIGHT(O751,1))</f>
        <v>3</v>
      </c>
      <c r="Q751">
        <f>SUMIF(P:P,P751,N:N)</f>
        <v>354</v>
      </c>
      <c r="R751">
        <f>COUNTIF(P:P,P751)</f>
        <v>187</v>
      </c>
      <c r="AR751" s="23">
        <v>2</v>
      </c>
      <c r="AS751" s="39">
        <v>63.4</v>
      </c>
      <c r="AT751" s="28">
        <f>INT(RIGHT(AS751,1))</f>
        <v>4</v>
      </c>
      <c r="AU751">
        <f>SUMIF(AT:AT,AT751,AR:AR)</f>
        <v>462</v>
      </c>
      <c r="AV751">
        <f>COUNTIF(AT:AT,AT751)</f>
        <v>304</v>
      </c>
    </row>
    <row r="752" spans="1:48">
      <c r="A752" s="23">
        <v>1</v>
      </c>
      <c r="B752" s="30">
        <v>55.3</v>
      </c>
      <c r="C752" s="28">
        <f>INT(RIGHT(B752,1))</f>
        <v>3</v>
      </c>
      <c r="D752">
        <f>SUMIF(C:C,C752,A:A)</f>
        <v>562</v>
      </c>
      <c r="E752">
        <f>COUNTIF(C:C,C752)</f>
        <v>296</v>
      </c>
      <c r="N752" s="40">
        <v>1</v>
      </c>
      <c r="O752" s="43">
        <v>21.3</v>
      </c>
      <c r="P752" s="28">
        <f>INT(RIGHT(O752,1))</f>
        <v>3</v>
      </c>
      <c r="Q752">
        <f>SUMIF(P:P,P752,N:N)</f>
        <v>354</v>
      </c>
      <c r="R752">
        <f>COUNTIF(P:P,P752)</f>
        <v>187</v>
      </c>
      <c r="AR752" s="23">
        <v>2</v>
      </c>
      <c r="AS752" s="30">
        <v>29.4</v>
      </c>
      <c r="AT752" s="28">
        <f>INT(RIGHT(AS752,1))</f>
        <v>4</v>
      </c>
      <c r="AU752">
        <f>SUMIF(AT:AT,AT752,AR:AR)</f>
        <v>462</v>
      </c>
      <c r="AV752">
        <f>COUNTIF(AT:AT,AT752)</f>
        <v>304</v>
      </c>
    </row>
    <row r="753" spans="1:48">
      <c r="A753" s="23">
        <v>1</v>
      </c>
      <c r="B753" s="39">
        <v>64.3</v>
      </c>
      <c r="C753" s="28">
        <f>INT(RIGHT(B753,1))</f>
        <v>3</v>
      </c>
      <c r="D753">
        <f>SUMIF(C:C,C753,A:A)</f>
        <v>562</v>
      </c>
      <c r="E753">
        <f>COUNTIF(C:C,C753)</f>
        <v>296</v>
      </c>
      <c r="N753" s="40">
        <v>1</v>
      </c>
      <c r="O753" s="43">
        <v>23.3</v>
      </c>
      <c r="P753" s="28">
        <f>INT(RIGHT(O753,1))</f>
        <v>3</v>
      </c>
      <c r="Q753">
        <f>SUMIF(P:P,P753,N:N)</f>
        <v>354</v>
      </c>
      <c r="R753">
        <f>COUNTIF(P:P,P753)</f>
        <v>187</v>
      </c>
      <c r="AR753" s="23">
        <v>2</v>
      </c>
      <c r="AS753" s="30">
        <v>61.4</v>
      </c>
      <c r="AT753" s="28">
        <f>INT(RIGHT(AS753,1))</f>
        <v>4</v>
      </c>
      <c r="AU753">
        <f>SUMIF(AT:AT,AT753,AR:AR)</f>
        <v>462</v>
      </c>
      <c r="AV753">
        <f>COUNTIF(AT:AT,AT753)</f>
        <v>304</v>
      </c>
    </row>
    <row r="754" spans="1:48">
      <c r="A754" s="23">
        <v>1</v>
      </c>
      <c r="B754" s="30">
        <v>25.3</v>
      </c>
      <c r="C754" s="28">
        <f>INT(RIGHT(B754,1))</f>
        <v>3</v>
      </c>
      <c r="D754">
        <f>SUMIF(C:C,C754,A:A)</f>
        <v>562</v>
      </c>
      <c r="E754">
        <f>COUNTIF(C:C,C754)</f>
        <v>296</v>
      </c>
      <c r="N754" s="40">
        <v>1</v>
      </c>
      <c r="O754" s="43">
        <v>25.3</v>
      </c>
      <c r="P754" s="28">
        <f>INT(RIGHT(O754,1))</f>
        <v>3</v>
      </c>
      <c r="Q754">
        <f>SUMIF(P:P,P754,N:N)</f>
        <v>354</v>
      </c>
      <c r="R754">
        <f>COUNTIF(P:P,P754)</f>
        <v>187</v>
      </c>
      <c r="AR754" s="23">
        <v>1</v>
      </c>
      <c r="AS754" s="30">
        <v>26.4</v>
      </c>
      <c r="AT754" s="28">
        <f>INT(RIGHT(AS754,1))</f>
        <v>4</v>
      </c>
      <c r="AU754">
        <f>SUMIF(AT:AT,AT754,AR:AR)</f>
        <v>462</v>
      </c>
      <c r="AV754">
        <f>COUNTIF(AT:AT,AT754)</f>
        <v>304</v>
      </c>
    </row>
    <row r="755" spans="1:48">
      <c r="A755" s="23">
        <v>1</v>
      </c>
      <c r="B755" s="30">
        <v>37.299999999999997</v>
      </c>
      <c r="C755" s="28">
        <f>INT(RIGHT(B755,1))</f>
        <v>3</v>
      </c>
      <c r="D755">
        <f>SUMIF(C:C,C755,A:A)</f>
        <v>562</v>
      </c>
      <c r="E755">
        <f>COUNTIF(C:C,C755)</f>
        <v>296</v>
      </c>
      <c r="N755" s="40">
        <v>1</v>
      </c>
      <c r="O755" s="43">
        <v>31.3</v>
      </c>
      <c r="P755" s="28">
        <f>INT(RIGHT(O755,1))</f>
        <v>3</v>
      </c>
      <c r="Q755">
        <f>SUMIF(P:P,P755,N:N)</f>
        <v>354</v>
      </c>
      <c r="R755">
        <f>COUNTIF(P:P,P755)</f>
        <v>187</v>
      </c>
      <c r="AR755" s="23">
        <v>1</v>
      </c>
      <c r="AS755" s="30">
        <v>35.4</v>
      </c>
      <c r="AT755" s="28">
        <f>INT(RIGHT(AS755,1))</f>
        <v>4</v>
      </c>
      <c r="AU755">
        <f>SUMIF(AT:AT,AT755,AR:AR)</f>
        <v>462</v>
      </c>
      <c r="AV755">
        <f>COUNTIF(AT:AT,AT755)</f>
        <v>304</v>
      </c>
    </row>
    <row r="756" spans="1:48">
      <c r="A756" s="23">
        <v>1</v>
      </c>
      <c r="B756" s="39">
        <v>59.3</v>
      </c>
      <c r="C756" s="28">
        <f>INT(RIGHT(B756,1))</f>
        <v>3</v>
      </c>
      <c r="D756">
        <f>SUMIF(C:C,C756,A:A)</f>
        <v>562</v>
      </c>
      <c r="E756">
        <f>COUNTIF(C:C,C756)</f>
        <v>296</v>
      </c>
      <c r="N756" s="40">
        <v>3</v>
      </c>
      <c r="O756" s="43">
        <v>19.3</v>
      </c>
      <c r="P756" s="28">
        <f>INT(RIGHT(O756,1))</f>
        <v>3</v>
      </c>
      <c r="Q756">
        <f>SUMIF(P:P,P756,N:N)</f>
        <v>354</v>
      </c>
      <c r="R756">
        <f>COUNTIF(P:P,P756)</f>
        <v>187</v>
      </c>
      <c r="AR756" s="23">
        <v>3</v>
      </c>
      <c r="AS756" s="30">
        <v>23.4</v>
      </c>
      <c r="AT756" s="28">
        <f>INT(RIGHT(AS756,1))</f>
        <v>4</v>
      </c>
      <c r="AU756">
        <f>SUMIF(AT:AT,AT756,AR:AR)</f>
        <v>462</v>
      </c>
      <c r="AV756">
        <f>COUNTIF(AT:AT,AT756)</f>
        <v>304</v>
      </c>
    </row>
    <row r="757" spans="1:48">
      <c r="A757" s="23">
        <v>1</v>
      </c>
      <c r="B757" s="30">
        <v>22.3</v>
      </c>
      <c r="C757" s="28">
        <f>INT(RIGHT(B757,1))</f>
        <v>3</v>
      </c>
      <c r="D757">
        <f>SUMIF(C:C,C757,A:A)</f>
        <v>562</v>
      </c>
      <c r="E757">
        <f>COUNTIF(C:C,C757)</f>
        <v>296</v>
      </c>
      <c r="N757" s="40">
        <v>4</v>
      </c>
      <c r="O757" s="43">
        <v>18.3</v>
      </c>
      <c r="P757" s="28">
        <f>INT(RIGHT(O757,1))</f>
        <v>3</v>
      </c>
      <c r="Q757">
        <f>SUMIF(P:P,P757,N:N)</f>
        <v>354</v>
      </c>
      <c r="R757">
        <f>COUNTIF(P:P,P757)</f>
        <v>187</v>
      </c>
      <c r="AR757" s="23">
        <v>3</v>
      </c>
      <c r="AS757" s="30">
        <v>63.4</v>
      </c>
      <c r="AT757" s="28">
        <f>INT(RIGHT(AS757,1))</f>
        <v>4</v>
      </c>
      <c r="AU757">
        <f>SUMIF(AT:AT,AT757,AR:AR)</f>
        <v>462</v>
      </c>
      <c r="AV757">
        <f>COUNTIF(AT:AT,AT757)</f>
        <v>304</v>
      </c>
    </row>
    <row r="758" spans="1:48">
      <c r="A758" s="23">
        <v>1</v>
      </c>
      <c r="B758" s="30">
        <v>53.3</v>
      </c>
      <c r="C758" s="28">
        <f>INT(RIGHT(B758,1))</f>
        <v>3</v>
      </c>
      <c r="D758">
        <f>SUMIF(C:C,C758,A:A)</f>
        <v>562</v>
      </c>
      <c r="E758">
        <f>COUNTIF(C:C,C758)</f>
        <v>296</v>
      </c>
      <c r="N758" s="40">
        <v>3</v>
      </c>
      <c r="O758" s="43">
        <v>11.3</v>
      </c>
      <c r="P758" s="28">
        <f>INT(RIGHT(O758,1))</f>
        <v>3</v>
      </c>
      <c r="Q758">
        <f>SUMIF(P:P,P758,N:N)</f>
        <v>354</v>
      </c>
      <c r="R758">
        <f>COUNTIF(P:P,P758)</f>
        <v>187</v>
      </c>
      <c r="AR758" s="23">
        <v>2</v>
      </c>
      <c r="AS758" s="30">
        <v>29.4</v>
      </c>
      <c r="AT758" s="28">
        <f>INT(RIGHT(AS758,1))</f>
        <v>4</v>
      </c>
      <c r="AU758">
        <f>SUMIF(AT:AT,AT758,AR:AR)</f>
        <v>462</v>
      </c>
      <c r="AV758">
        <f>COUNTIF(AT:AT,AT758)</f>
        <v>304</v>
      </c>
    </row>
    <row r="759" spans="1:48">
      <c r="A759" s="23">
        <v>1</v>
      </c>
      <c r="B759" s="30">
        <v>43.3</v>
      </c>
      <c r="C759" s="28">
        <f>INT(RIGHT(B759,1))</f>
        <v>3</v>
      </c>
      <c r="D759">
        <f>SUMIF(C:C,C759,A:A)</f>
        <v>562</v>
      </c>
      <c r="E759">
        <f>COUNTIF(C:C,C759)</f>
        <v>296</v>
      </c>
      <c r="N759" s="40">
        <v>2</v>
      </c>
      <c r="O759" s="43">
        <v>23.3</v>
      </c>
      <c r="P759" s="28">
        <f>INT(RIGHT(O759,1))</f>
        <v>3</v>
      </c>
      <c r="Q759">
        <f>SUMIF(P:P,P759,N:N)</f>
        <v>354</v>
      </c>
      <c r="R759">
        <f>COUNTIF(P:P,P759)</f>
        <v>187</v>
      </c>
      <c r="AR759" s="23">
        <v>2</v>
      </c>
      <c r="AS759" s="30">
        <v>1.4</v>
      </c>
      <c r="AT759" s="28">
        <f>INT(RIGHT(AS759,1))</f>
        <v>4</v>
      </c>
      <c r="AU759">
        <f>SUMIF(AT:AT,AT759,AR:AR)</f>
        <v>462</v>
      </c>
      <c r="AV759">
        <f>COUNTIF(AT:AT,AT759)</f>
        <v>304</v>
      </c>
    </row>
    <row r="760" spans="1:48">
      <c r="A760" s="23">
        <v>1</v>
      </c>
      <c r="B760" s="30">
        <v>59.3</v>
      </c>
      <c r="C760" s="28">
        <f>INT(RIGHT(B760,1))</f>
        <v>3</v>
      </c>
      <c r="D760">
        <f>SUMIF(C:C,C760,A:A)</f>
        <v>562</v>
      </c>
      <c r="E760">
        <f>COUNTIF(C:C,C760)</f>
        <v>296</v>
      </c>
      <c r="N760" s="40">
        <v>1</v>
      </c>
      <c r="O760" s="41">
        <v>8.3000000000000007</v>
      </c>
      <c r="P760" s="28">
        <f>INT(RIGHT(O760,1))</f>
        <v>3</v>
      </c>
      <c r="Q760">
        <f>SUMIF(P:P,P760,N:N)</f>
        <v>354</v>
      </c>
      <c r="R760">
        <f>COUNTIF(P:P,P760)</f>
        <v>187</v>
      </c>
      <c r="AR760" s="23">
        <v>2</v>
      </c>
      <c r="AS760" s="30">
        <v>47.4</v>
      </c>
      <c r="AT760" s="28">
        <f>INT(RIGHT(AS760,1))</f>
        <v>4</v>
      </c>
      <c r="AU760">
        <f>SUMIF(AT:AT,AT760,AR:AR)</f>
        <v>462</v>
      </c>
      <c r="AV760">
        <f>COUNTIF(AT:AT,AT760)</f>
        <v>304</v>
      </c>
    </row>
    <row r="761" spans="1:48">
      <c r="A761" s="32">
        <v>1</v>
      </c>
      <c r="B761" s="30">
        <v>10.3</v>
      </c>
      <c r="C761" s="28">
        <f>INT(RIGHT(B761,1))</f>
        <v>3</v>
      </c>
      <c r="D761">
        <f>SUMIF(C:C,C761,A:A)</f>
        <v>562</v>
      </c>
      <c r="E761">
        <f>COUNTIF(C:C,C761)</f>
        <v>296</v>
      </c>
      <c r="N761" s="40">
        <v>6</v>
      </c>
      <c r="O761" s="41">
        <v>13.3</v>
      </c>
      <c r="P761" s="28">
        <f>INT(RIGHT(O761,1))</f>
        <v>3</v>
      </c>
      <c r="Q761">
        <f>SUMIF(P:P,P761,N:N)</f>
        <v>354</v>
      </c>
      <c r="R761">
        <f>COUNTIF(P:P,P761)</f>
        <v>187</v>
      </c>
      <c r="AR761" s="39">
        <v>1</v>
      </c>
      <c r="AS761" s="30">
        <v>32.4</v>
      </c>
      <c r="AT761" s="28">
        <f>INT(RIGHT(AS761,1))</f>
        <v>4</v>
      </c>
      <c r="AU761">
        <f>SUMIF(AT:AT,AT761,AR:AR)</f>
        <v>462</v>
      </c>
      <c r="AV761">
        <f>COUNTIF(AT:AT,AT761)</f>
        <v>304</v>
      </c>
    </row>
    <row r="762" spans="1:48">
      <c r="A762" s="32">
        <v>1</v>
      </c>
      <c r="B762" s="30">
        <v>6.3</v>
      </c>
      <c r="C762" s="28">
        <f>INT(RIGHT(B762,1))</f>
        <v>3</v>
      </c>
      <c r="D762">
        <f>SUMIF(C:C,C762,A:A)</f>
        <v>562</v>
      </c>
      <c r="E762">
        <f>COUNTIF(C:C,C762)</f>
        <v>296</v>
      </c>
      <c r="N762" s="40">
        <v>2</v>
      </c>
      <c r="O762" s="41">
        <v>14.3</v>
      </c>
      <c r="P762" s="28">
        <f>INT(RIGHT(O762,1))</f>
        <v>3</v>
      </c>
      <c r="Q762">
        <f>SUMIF(P:P,P762,N:N)</f>
        <v>354</v>
      </c>
      <c r="R762">
        <f>COUNTIF(P:P,P762)</f>
        <v>187</v>
      </c>
      <c r="AR762" s="23">
        <v>4</v>
      </c>
      <c r="AS762" s="30">
        <v>4.4000000000000004</v>
      </c>
      <c r="AT762" s="28">
        <f>INT(RIGHT(AS762,1))</f>
        <v>4</v>
      </c>
      <c r="AU762">
        <f>SUMIF(AT:AT,AT762,AR:AR)</f>
        <v>462</v>
      </c>
      <c r="AV762">
        <f>COUNTIF(AT:AT,AT762)</f>
        <v>304</v>
      </c>
    </row>
    <row r="763" spans="1:48">
      <c r="A763" s="32">
        <v>1</v>
      </c>
      <c r="B763" s="30">
        <v>41.3</v>
      </c>
      <c r="C763" s="28">
        <f>INT(RIGHT(B763,1))</f>
        <v>3</v>
      </c>
      <c r="D763">
        <f>SUMIF(C:C,C763,A:A)</f>
        <v>562</v>
      </c>
      <c r="E763">
        <f>COUNTIF(C:C,C763)</f>
        <v>296</v>
      </c>
      <c r="N763" s="40">
        <v>1</v>
      </c>
      <c r="O763" s="41">
        <v>31.3</v>
      </c>
      <c r="P763" s="28">
        <f>INT(RIGHT(O763,1))</f>
        <v>3</v>
      </c>
      <c r="Q763">
        <f>SUMIF(P:P,P763,N:N)</f>
        <v>354</v>
      </c>
      <c r="R763">
        <f>COUNTIF(P:P,P763)</f>
        <v>187</v>
      </c>
      <c r="AR763" s="23">
        <v>1</v>
      </c>
      <c r="AS763" s="30">
        <v>31.4</v>
      </c>
      <c r="AT763" s="28">
        <f>INT(RIGHT(AS763,1))</f>
        <v>4</v>
      </c>
      <c r="AU763">
        <f>SUMIF(AT:AT,AT763,AR:AR)</f>
        <v>462</v>
      </c>
      <c r="AV763">
        <f>COUNTIF(AT:AT,AT763)</f>
        <v>304</v>
      </c>
    </row>
    <row r="764" spans="1:48">
      <c r="A764" s="32">
        <v>1</v>
      </c>
      <c r="B764" s="30">
        <v>47.3</v>
      </c>
      <c r="C764" s="28">
        <f>INT(RIGHT(B764,1))</f>
        <v>3</v>
      </c>
      <c r="D764">
        <f>SUMIF(C:C,C764,A:A)</f>
        <v>562</v>
      </c>
      <c r="E764">
        <f>COUNTIF(C:C,C764)</f>
        <v>296</v>
      </c>
      <c r="N764" s="40">
        <v>1</v>
      </c>
      <c r="O764" s="43">
        <v>11.3</v>
      </c>
      <c r="P764" s="28">
        <f>INT(RIGHT(O764,1))</f>
        <v>3</v>
      </c>
      <c r="Q764">
        <f>SUMIF(P:P,P764,N:N)</f>
        <v>354</v>
      </c>
      <c r="R764">
        <f>COUNTIF(P:P,P764)</f>
        <v>187</v>
      </c>
      <c r="AR764" s="23">
        <v>1</v>
      </c>
      <c r="AS764" s="30">
        <v>22.4</v>
      </c>
      <c r="AT764" s="28">
        <f>INT(RIGHT(AS764,1))</f>
        <v>4</v>
      </c>
      <c r="AU764">
        <f>SUMIF(AT:AT,AT764,AR:AR)</f>
        <v>462</v>
      </c>
      <c r="AV764">
        <f>COUNTIF(AT:AT,AT764)</f>
        <v>304</v>
      </c>
    </row>
    <row r="765" spans="1:48">
      <c r="A765" s="32">
        <v>1</v>
      </c>
      <c r="B765" s="30">
        <v>21.3</v>
      </c>
      <c r="C765" s="28">
        <f>INT(RIGHT(B765,1))</f>
        <v>3</v>
      </c>
      <c r="D765">
        <f>SUMIF(C:C,C765,A:A)</f>
        <v>562</v>
      </c>
      <c r="E765">
        <f>COUNTIF(C:C,C765)</f>
        <v>296</v>
      </c>
      <c r="N765" s="40">
        <v>2</v>
      </c>
      <c r="O765" s="43">
        <v>12.3</v>
      </c>
      <c r="P765" s="28">
        <f>INT(RIGHT(O765,1))</f>
        <v>3</v>
      </c>
      <c r="Q765">
        <f>SUMIF(P:P,P765,N:N)</f>
        <v>354</v>
      </c>
      <c r="R765">
        <f>COUNTIF(P:P,P765)</f>
        <v>187</v>
      </c>
      <c r="AR765" s="23">
        <v>1</v>
      </c>
      <c r="AS765" s="30">
        <v>45.4</v>
      </c>
      <c r="AT765" s="28">
        <f>INT(RIGHT(AS765,1))</f>
        <v>4</v>
      </c>
      <c r="AU765">
        <f>SUMIF(AT:AT,AT765,AR:AR)</f>
        <v>462</v>
      </c>
      <c r="AV765">
        <f>COUNTIF(AT:AT,AT765)</f>
        <v>304</v>
      </c>
    </row>
    <row r="766" spans="1:48">
      <c r="A766" s="32">
        <v>1</v>
      </c>
      <c r="B766" s="30">
        <v>14.3</v>
      </c>
      <c r="C766" s="28">
        <f>INT(RIGHT(B766,1))</f>
        <v>3</v>
      </c>
      <c r="D766">
        <f>SUMIF(C:C,C766,A:A)</f>
        <v>562</v>
      </c>
      <c r="E766">
        <f>COUNTIF(C:C,C766)</f>
        <v>296</v>
      </c>
      <c r="N766" s="40">
        <v>2</v>
      </c>
      <c r="O766" s="43">
        <v>16.3</v>
      </c>
      <c r="P766" s="28">
        <f>INT(RIGHT(O766,1))</f>
        <v>3</v>
      </c>
      <c r="Q766">
        <f>SUMIF(P:P,P766,N:N)</f>
        <v>354</v>
      </c>
      <c r="R766">
        <f>COUNTIF(P:P,P766)</f>
        <v>187</v>
      </c>
      <c r="AR766" s="23">
        <v>1</v>
      </c>
      <c r="AS766" s="30">
        <v>19.399999999999999</v>
      </c>
      <c r="AT766" s="28">
        <f>INT(RIGHT(AS766,1))</f>
        <v>4</v>
      </c>
      <c r="AU766">
        <f>SUMIF(AT:AT,AT766,AR:AR)</f>
        <v>462</v>
      </c>
      <c r="AV766">
        <f>COUNTIF(AT:AT,AT766)</f>
        <v>304</v>
      </c>
    </row>
    <row r="767" spans="1:48">
      <c r="A767" s="23">
        <v>1</v>
      </c>
      <c r="B767" s="30">
        <v>49.3</v>
      </c>
      <c r="C767" s="28">
        <f>INT(RIGHT(B767,1))</f>
        <v>3</v>
      </c>
      <c r="D767">
        <f>SUMIF(C:C,C767,A:A)</f>
        <v>562</v>
      </c>
      <c r="E767">
        <f>COUNTIF(C:C,C767)</f>
        <v>296</v>
      </c>
      <c r="N767" s="40">
        <v>4</v>
      </c>
      <c r="O767" s="43">
        <v>26.3</v>
      </c>
      <c r="P767" s="28">
        <f>INT(RIGHT(O767,1))</f>
        <v>3</v>
      </c>
      <c r="Q767">
        <f>SUMIF(P:P,P767,N:N)</f>
        <v>354</v>
      </c>
      <c r="R767">
        <f>COUNTIF(P:P,P767)</f>
        <v>187</v>
      </c>
      <c r="AR767" s="23">
        <v>1</v>
      </c>
      <c r="AS767" s="30">
        <v>60.4</v>
      </c>
      <c r="AT767" s="28">
        <f>INT(RIGHT(AS767,1))</f>
        <v>4</v>
      </c>
      <c r="AU767">
        <f>SUMIF(AT:AT,AT767,AR:AR)</f>
        <v>462</v>
      </c>
      <c r="AV767">
        <f>COUNTIF(AT:AT,AT767)</f>
        <v>304</v>
      </c>
    </row>
    <row r="768" spans="1:48">
      <c r="A768" s="32">
        <v>1</v>
      </c>
      <c r="B768" s="30">
        <v>33.299999999999997</v>
      </c>
      <c r="C768" s="28">
        <f>INT(RIGHT(B768,1))</f>
        <v>3</v>
      </c>
      <c r="D768">
        <f>SUMIF(C:C,C768,A:A)</f>
        <v>562</v>
      </c>
      <c r="E768">
        <f>COUNTIF(C:C,C768)</f>
        <v>296</v>
      </c>
      <c r="N768" s="40">
        <v>3</v>
      </c>
      <c r="O768" s="43">
        <v>1.3</v>
      </c>
      <c r="P768" s="28">
        <f>INT(RIGHT(O768,1))</f>
        <v>3</v>
      </c>
      <c r="Q768">
        <f>SUMIF(P:P,P768,N:N)</f>
        <v>354</v>
      </c>
      <c r="R768">
        <f>COUNTIF(P:P,P768)</f>
        <v>187</v>
      </c>
      <c r="AR768" s="23">
        <v>1</v>
      </c>
      <c r="AS768" s="30">
        <v>34.4</v>
      </c>
      <c r="AT768" s="28">
        <f>INT(RIGHT(AS768,1))</f>
        <v>4</v>
      </c>
      <c r="AU768">
        <f>SUMIF(AT:AT,AT768,AR:AR)</f>
        <v>462</v>
      </c>
      <c r="AV768">
        <f>COUNTIF(AT:AT,AT768)</f>
        <v>304</v>
      </c>
    </row>
    <row r="769" spans="1:48">
      <c r="A769" s="23">
        <v>1</v>
      </c>
      <c r="B769" s="30">
        <v>62.3</v>
      </c>
      <c r="C769" s="28">
        <f>INT(RIGHT(B769,1))</f>
        <v>3</v>
      </c>
      <c r="D769">
        <f>SUMIF(C:C,C769,A:A)</f>
        <v>562</v>
      </c>
      <c r="E769">
        <f>COUNTIF(C:C,C769)</f>
        <v>296</v>
      </c>
      <c r="N769" s="40">
        <v>3</v>
      </c>
      <c r="O769" s="43">
        <v>5.3</v>
      </c>
      <c r="P769" s="28">
        <f>INT(RIGHT(O769,1))</f>
        <v>3</v>
      </c>
      <c r="Q769">
        <f>SUMIF(P:P,P769,N:N)</f>
        <v>354</v>
      </c>
      <c r="R769">
        <f>COUNTIF(P:P,P769)</f>
        <v>187</v>
      </c>
      <c r="AR769" s="23">
        <v>1</v>
      </c>
      <c r="AS769" s="30">
        <v>56.4</v>
      </c>
      <c r="AT769" s="28">
        <f>INT(RIGHT(AS769,1))</f>
        <v>4</v>
      </c>
      <c r="AU769">
        <f>SUMIF(AT:AT,AT769,AR:AR)</f>
        <v>462</v>
      </c>
      <c r="AV769">
        <f>COUNTIF(AT:AT,AT769)</f>
        <v>304</v>
      </c>
    </row>
    <row r="770" spans="1:48">
      <c r="A770" s="32">
        <v>1</v>
      </c>
      <c r="B770" s="30">
        <v>39.299999999999997</v>
      </c>
      <c r="C770" s="28">
        <f>INT(RIGHT(B770,1))</f>
        <v>3</v>
      </c>
      <c r="D770">
        <f>SUMIF(C:C,C770,A:A)</f>
        <v>562</v>
      </c>
      <c r="E770">
        <f>COUNTIF(C:C,C770)</f>
        <v>296</v>
      </c>
      <c r="N770" s="40">
        <v>1</v>
      </c>
      <c r="O770" s="43">
        <v>22.3</v>
      </c>
      <c r="P770" s="28">
        <f>INT(RIGHT(O770,1))</f>
        <v>3</v>
      </c>
      <c r="Q770">
        <f>SUMIF(P:P,P770,N:N)</f>
        <v>354</v>
      </c>
      <c r="R770">
        <f>COUNTIF(P:P,P770)</f>
        <v>187</v>
      </c>
      <c r="AR770" s="23">
        <v>1</v>
      </c>
      <c r="AS770" s="30">
        <v>37.4</v>
      </c>
      <c r="AT770" s="28">
        <f>INT(RIGHT(AS770,1))</f>
        <v>4</v>
      </c>
      <c r="AU770">
        <f>SUMIF(AT:AT,AT770,AR:AR)</f>
        <v>462</v>
      </c>
      <c r="AV770">
        <f>COUNTIF(AT:AT,AT770)</f>
        <v>304</v>
      </c>
    </row>
    <row r="771" spans="1:48">
      <c r="A771" s="23">
        <v>1</v>
      </c>
      <c r="B771" s="30">
        <v>60.3</v>
      </c>
      <c r="C771" s="28">
        <f>INT(RIGHT(B771,1))</f>
        <v>3</v>
      </c>
      <c r="D771">
        <f>SUMIF(C:C,C771,A:A)</f>
        <v>562</v>
      </c>
      <c r="E771">
        <f>COUNTIF(C:C,C771)</f>
        <v>296</v>
      </c>
      <c r="N771" s="40">
        <v>1</v>
      </c>
      <c r="O771" s="43">
        <v>28.3</v>
      </c>
      <c r="P771" s="28">
        <f>INT(RIGHT(O771,1))</f>
        <v>3</v>
      </c>
      <c r="Q771">
        <f>SUMIF(P:P,P771,N:N)</f>
        <v>354</v>
      </c>
      <c r="R771">
        <f>COUNTIF(P:P,P771)</f>
        <v>187</v>
      </c>
      <c r="AR771" s="23">
        <v>2</v>
      </c>
      <c r="AS771" s="39">
        <v>59.4</v>
      </c>
      <c r="AT771" s="28">
        <f>INT(RIGHT(AS771,1))</f>
        <v>4</v>
      </c>
      <c r="AU771">
        <f>SUMIF(AT:AT,AT771,AR:AR)</f>
        <v>462</v>
      </c>
      <c r="AV771">
        <f>COUNTIF(AT:AT,AT771)</f>
        <v>304</v>
      </c>
    </row>
    <row r="772" spans="1:48">
      <c r="A772" s="32">
        <v>1</v>
      </c>
      <c r="B772" s="30">
        <v>35.299999999999997</v>
      </c>
      <c r="C772" s="28">
        <f>INT(RIGHT(B772,1))</f>
        <v>3</v>
      </c>
      <c r="D772">
        <f>SUMIF(C:C,C772,A:A)</f>
        <v>562</v>
      </c>
      <c r="E772">
        <f>COUNTIF(C:C,C772)</f>
        <v>296</v>
      </c>
      <c r="N772" s="40">
        <v>3</v>
      </c>
      <c r="O772" s="44">
        <v>4.3</v>
      </c>
      <c r="P772" s="28">
        <f>INT(RIGHT(O772,1))</f>
        <v>3</v>
      </c>
      <c r="Q772">
        <f>SUMIF(P:P,P772,N:N)</f>
        <v>354</v>
      </c>
      <c r="R772">
        <f>COUNTIF(P:P,P772)</f>
        <v>187</v>
      </c>
      <c r="AR772" s="23">
        <v>1</v>
      </c>
      <c r="AS772" s="30">
        <v>41.4</v>
      </c>
      <c r="AT772" s="28">
        <f>INT(RIGHT(AS772,1))</f>
        <v>4</v>
      </c>
      <c r="AU772">
        <f>SUMIF(AT:AT,AT772,AR:AR)</f>
        <v>462</v>
      </c>
      <c r="AV772">
        <f>COUNTIF(AT:AT,AT772)</f>
        <v>304</v>
      </c>
    </row>
    <row r="773" spans="1:48">
      <c r="A773" s="32">
        <v>1</v>
      </c>
      <c r="B773" s="30">
        <v>19.3</v>
      </c>
      <c r="C773" s="28">
        <f>INT(RIGHT(B773,1))</f>
        <v>3</v>
      </c>
      <c r="D773">
        <f>SUMIF(C:C,C773,A:A)</f>
        <v>562</v>
      </c>
      <c r="E773">
        <f>COUNTIF(C:C,C773)</f>
        <v>296</v>
      </c>
      <c r="N773" s="40">
        <v>1</v>
      </c>
      <c r="O773" s="44">
        <v>6.3</v>
      </c>
      <c r="P773" s="28">
        <f>INT(RIGHT(O773,1))</f>
        <v>3</v>
      </c>
      <c r="Q773">
        <f>SUMIF(P:P,P773,N:N)</f>
        <v>354</v>
      </c>
      <c r="R773">
        <f>COUNTIF(P:P,P773)</f>
        <v>187</v>
      </c>
      <c r="AR773" s="23">
        <v>1</v>
      </c>
      <c r="AS773" s="30">
        <v>15.4</v>
      </c>
      <c r="AT773" s="28">
        <f>INT(RIGHT(AS773,1))</f>
        <v>4</v>
      </c>
      <c r="AU773">
        <f>SUMIF(AT:AT,AT773,AR:AR)</f>
        <v>462</v>
      </c>
      <c r="AV773">
        <f>COUNTIF(AT:AT,AT773)</f>
        <v>304</v>
      </c>
    </row>
    <row r="774" spans="1:48">
      <c r="A774" s="32">
        <v>1</v>
      </c>
      <c r="B774" s="30">
        <v>32.299999999999997</v>
      </c>
      <c r="C774" s="28">
        <f>INT(RIGHT(B774,1))</f>
        <v>3</v>
      </c>
      <c r="D774">
        <f>SUMIF(C:C,C774,A:A)</f>
        <v>562</v>
      </c>
      <c r="E774">
        <f>COUNTIF(C:C,C774)</f>
        <v>296</v>
      </c>
      <c r="N774" s="40">
        <v>1</v>
      </c>
      <c r="O774" s="43">
        <v>26.3</v>
      </c>
      <c r="P774" s="28">
        <f>INT(RIGHT(O774,1))</f>
        <v>3</v>
      </c>
      <c r="Q774">
        <f>SUMIF(P:P,P774,N:N)</f>
        <v>354</v>
      </c>
      <c r="R774">
        <f>COUNTIF(P:P,P774)</f>
        <v>187</v>
      </c>
      <c r="AR774" s="23">
        <v>1</v>
      </c>
      <c r="AS774" s="30">
        <v>55.4</v>
      </c>
      <c r="AT774" s="28">
        <f>INT(RIGHT(AS774,1))</f>
        <v>4</v>
      </c>
      <c r="AU774">
        <f>SUMIF(AT:AT,AT774,AR:AR)</f>
        <v>462</v>
      </c>
      <c r="AV774">
        <f>COUNTIF(AT:AT,AT774)</f>
        <v>304</v>
      </c>
    </row>
    <row r="775" spans="1:48">
      <c r="A775" s="23">
        <v>1</v>
      </c>
      <c r="B775" s="30">
        <v>39.299999999999997</v>
      </c>
      <c r="C775" s="28">
        <f>INT(RIGHT(B775,1))</f>
        <v>3</v>
      </c>
      <c r="D775">
        <f>SUMIF(C:C,C775,A:A)</f>
        <v>562</v>
      </c>
      <c r="E775">
        <f>COUNTIF(C:C,C775)</f>
        <v>296</v>
      </c>
      <c r="N775" s="40">
        <v>3</v>
      </c>
      <c r="O775" s="41">
        <v>22.3</v>
      </c>
      <c r="P775" s="28">
        <f>INT(RIGHT(O775,1))</f>
        <v>3</v>
      </c>
      <c r="Q775">
        <f>SUMIF(P:P,P775,N:N)</f>
        <v>354</v>
      </c>
      <c r="R775">
        <f>COUNTIF(P:P,P775)</f>
        <v>187</v>
      </c>
      <c r="AR775" s="23">
        <v>2</v>
      </c>
      <c r="AS775" s="30">
        <v>63.4</v>
      </c>
      <c r="AT775" s="28">
        <f>INT(RIGHT(AS775,1))</f>
        <v>4</v>
      </c>
      <c r="AU775">
        <f>SUMIF(AT:AT,AT775,AR:AR)</f>
        <v>462</v>
      </c>
      <c r="AV775">
        <f>COUNTIF(AT:AT,AT775)</f>
        <v>304</v>
      </c>
    </row>
    <row r="776" spans="1:48">
      <c r="A776" s="23">
        <v>1</v>
      </c>
      <c r="B776" s="30">
        <v>22.3</v>
      </c>
      <c r="C776" s="28">
        <f>INT(RIGHT(B776,1))</f>
        <v>3</v>
      </c>
      <c r="D776">
        <f>SUMIF(C:C,C776,A:A)</f>
        <v>562</v>
      </c>
      <c r="E776">
        <f>COUNTIF(C:C,C776)</f>
        <v>296</v>
      </c>
      <c r="N776" s="40">
        <v>1</v>
      </c>
      <c r="O776" s="41">
        <v>20.3</v>
      </c>
      <c r="P776" s="28">
        <f>INT(RIGHT(O776,1))</f>
        <v>3</v>
      </c>
      <c r="Q776">
        <f>SUMIF(P:P,P776,N:N)</f>
        <v>354</v>
      </c>
      <c r="R776">
        <f>COUNTIF(P:P,P776)</f>
        <v>187</v>
      </c>
      <c r="AR776" s="23">
        <v>2</v>
      </c>
      <c r="AS776" s="39">
        <v>61.4</v>
      </c>
      <c r="AT776" s="28">
        <f>INT(RIGHT(AS776,1))</f>
        <v>4</v>
      </c>
      <c r="AU776">
        <f>SUMIF(AT:AT,AT776,AR:AR)</f>
        <v>462</v>
      </c>
      <c r="AV776">
        <f>COUNTIF(AT:AT,AT776)</f>
        <v>304</v>
      </c>
    </row>
    <row r="777" spans="1:48">
      <c r="A777" s="23">
        <v>1</v>
      </c>
      <c r="B777" s="30">
        <v>25.3</v>
      </c>
      <c r="C777" s="28">
        <f>INT(RIGHT(B777,1))</f>
        <v>3</v>
      </c>
      <c r="D777">
        <f>SUMIF(C:C,C777,A:A)</f>
        <v>562</v>
      </c>
      <c r="E777">
        <f>COUNTIF(C:C,C777)</f>
        <v>296</v>
      </c>
      <c r="N777" s="40">
        <v>1</v>
      </c>
      <c r="O777" s="43">
        <v>18.3</v>
      </c>
      <c r="P777" s="28">
        <f>INT(RIGHT(O777,1))</f>
        <v>3</v>
      </c>
      <c r="Q777">
        <f>SUMIF(P:P,P777,N:N)</f>
        <v>354</v>
      </c>
      <c r="R777">
        <f>COUNTIF(P:P,P777)</f>
        <v>187</v>
      </c>
      <c r="AR777" s="23">
        <v>5</v>
      </c>
      <c r="AS777" s="30">
        <v>3.4</v>
      </c>
      <c r="AT777" s="28">
        <f>INT(RIGHT(AS777,1))</f>
        <v>4</v>
      </c>
      <c r="AU777">
        <f>SUMIF(AT:AT,AT777,AR:AR)</f>
        <v>462</v>
      </c>
      <c r="AV777">
        <f>COUNTIF(AT:AT,AT777)</f>
        <v>304</v>
      </c>
    </row>
    <row r="778" spans="1:48">
      <c r="A778" s="23">
        <v>1</v>
      </c>
      <c r="B778" s="30">
        <v>41.3</v>
      </c>
      <c r="C778" s="28">
        <f>INT(RIGHT(B778,1))</f>
        <v>3</v>
      </c>
      <c r="D778">
        <f>SUMIF(C:C,C778,A:A)</f>
        <v>562</v>
      </c>
      <c r="E778">
        <f>COUNTIF(C:C,C778)</f>
        <v>296</v>
      </c>
      <c r="N778" s="40">
        <v>1</v>
      </c>
      <c r="O778" s="43">
        <v>20.3</v>
      </c>
      <c r="P778" s="28">
        <f>INT(RIGHT(O778,1))</f>
        <v>3</v>
      </c>
      <c r="Q778">
        <f>SUMIF(P:P,P778,N:N)</f>
        <v>354</v>
      </c>
      <c r="R778">
        <f>COUNTIF(P:P,P778)</f>
        <v>187</v>
      </c>
      <c r="AR778" s="23">
        <v>2</v>
      </c>
      <c r="AS778" s="30">
        <v>9.4</v>
      </c>
      <c r="AT778" s="28">
        <f>INT(RIGHT(AS778,1))</f>
        <v>4</v>
      </c>
      <c r="AU778">
        <f>SUMIF(AT:AT,AT778,AR:AR)</f>
        <v>462</v>
      </c>
      <c r="AV778">
        <f>COUNTIF(AT:AT,AT778)</f>
        <v>304</v>
      </c>
    </row>
    <row r="779" spans="1:48">
      <c r="A779" s="23">
        <v>1</v>
      </c>
      <c r="B779" s="30">
        <v>31.3</v>
      </c>
      <c r="C779" s="28">
        <f>INT(RIGHT(B779,1))</f>
        <v>3</v>
      </c>
      <c r="D779">
        <f>SUMIF(C:C,C779,A:A)</f>
        <v>562</v>
      </c>
      <c r="E779">
        <f>COUNTIF(C:C,C779)</f>
        <v>296</v>
      </c>
      <c r="N779" s="40">
        <v>2</v>
      </c>
      <c r="O779" s="43">
        <v>28.3</v>
      </c>
      <c r="P779" s="28">
        <f>INT(RIGHT(O779,1))</f>
        <v>3</v>
      </c>
      <c r="Q779">
        <f>SUMIF(P:P,P779,N:N)</f>
        <v>354</v>
      </c>
      <c r="R779">
        <f>COUNTIF(P:P,P779)</f>
        <v>187</v>
      </c>
      <c r="AR779" s="23">
        <v>2</v>
      </c>
      <c r="AS779" s="30">
        <v>38.4</v>
      </c>
      <c r="AT779" s="28">
        <f>INT(RIGHT(AS779,1))</f>
        <v>4</v>
      </c>
      <c r="AU779">
        <f>SUMIF(AT:AT,AT779,AR:AR)</f>
        <v>462</v>
      </c>
      <c r="AV779">
        <f>COUNTIF(AT:AT,AT779)</f>
        <v>304</v>
      </c>
    </row>
    <row r="780" spans="1:48">
      <c r="A780" s="23">
        <v>1</v>
      </c>
      <c r="B780" s="30">
        <v>32.299999999999997</v>
      </c>
      <c r="C780" s="28">
        <f>INT(RIGHT(B780,1))</f>
        <v>3</v>
      </c>
      <c r="D780">
        <f>SUMIF(C:C,C780,A:A)</f>
        <v>562</v>
      </c>
      <c r="E780">
        <f>COUNTIF(C:C,C780)</f>
        <v>296</v>
      </c>
      <c r="N780" s="40">
        <v>1</v>
      </c>
      <c r="O780" s="43">
        <v>29.3</v>
      </c>
      <c r="P780" s="28">
        <f>INT(RIGHT(O780,1))</f>
        <v>3</v>
      </c>
      <c r="Q780">
        <f>SUMIF(P:P,P780,N:N)</f>
        <v>354</v>
      </c>
      <c r="R780">
        <f>COUNTIF(P:P,P780)</f>
        <v>187</v>
      </c>
      <c r="AR780" s="23">
        <v>1</v>
      </c>
      <c r="AS780" s="30">
        <v>42.4</v>
      </c>
      <c r="AT780" s="28">
        <f>INT(RIGHT(AS780,1))</f>
        <v>4</v>
      </c>
      <c r="AU780">
        <f>SUMIF(AT:AT,AT780,AR:AR)</f>
        <v>462</v>
      </c>
      <c r="AV780">
        <f>COUNTIF(AT:AT,AT780)</f>
        <v>304</v>
      </c>
    </row>
    <row r="781" spans="1:48">
      <c r="A781" s="23">
        <v>1</v>
      </c>
      <c r="B781" s="30">
        <v>40.299999999999997</v>
      </c>
      <c r="C781" s="28">
        <f>INT(RIGHT(B781,1))</f>
        <v>3</v>
      </c>
      <c r="D781">
        <f>SUMIF(C:C,C781,A:A)</f>
        <v>562</v>
      </c>
      <c r="E781">
        <f>COUNTIF(C:C,C781)</f>
        <v>296</v>
      </c>
      <c r="N781" s="40">
        <v>2</v>
      </c>
      <c r="O781" s="41">
        <v>15.3</v>
      </c>
      <c r="P781" s="28">
        <f>INT(RIGHT(O781,1))</f>
        <v>3</v>
      </c>
      <c r="Q781">
        <f>SUMIF(P:P,P781,N:N)</f>
        <v>354</v>
      </c>
      <c r="R781">
        <f>COUNTIF(P:P,P781)</f>
        <v>187</v>
      </c>
      <c r="AR781" s="39">
        <v>2</v>
      </c>
      <c r="AS781" s="30">
        <v>51.4</v>
      </c>
      <c r="AT781" s="28">
        <f>INT(RIGHT(AS781,1))</f>
        <v>4</v>
      </c>
      <c r="AU781">
        <f>SUMIF(AT:AT,AT781,AR:AR)</f>
        <v>462</v>
      </c>
      <c r="AV781">
        <f>COUNTIF(AT:AT,AT781)</f>
        <v>304</v>
      </c>
    </row>
    <row r="782" spans="1:48">
      <c r="A782" s="23">
        <v>1</v>
      </c>
      <c r="B782" s="30">
        <v>64.3</v>
      </c>
      <c r="C782" s="28">
        <f>INT(RIGHT(B782,1))</f>
        <v>3</v>
      </c>
      <c r="D782">
        <f>SUMIF(C:C,C782,A:A)</f>
        <v>562</v>
      </c>
      <c r="E782">
        <f>COUNTIF(C:C,C782)</f>
        <v>296</v>
      </c>
      <c r="N782" s="40">
        <v>1</v>
      </c>
      <c r="O782" s="43">
        <v>27.3</v>
      </c>
      <c r="P782" s="28">
        <f>INT(RIGHT(O782,1))</f>
        <v>3</v>
      </c>
      <c r="Q782">
        <f>SUMIF(P:P,P782,N:N)</f>
        <v>354</v>
      </c>
      <c r="R782">
        <f>COUNTIF(P:P,P782)</f>
        <v>187</v>
      </c>
      <c r="AR782" s="39">
        <v>1</v>
      </c>
      <c r="AS782" s="30">
        <v>59.4</v>
      </c>
      <c r="AT782" s="28">
        <f>INT(RIGHT(AS782,1))</f>
        <v>4</v>
      </c>
      <c r="AU782">
        <f>SUMIF(AT:AT,AT782,AR:AR)</f>
        <v>462</v>
      </c>
      <c r="AV782">
        <f>COUNTIF(AT:AT,AT782)</f>
        <v>304</v>
      </c>
    </row>
    <row r="783" spans="1:48">
      <c r="A783" s="23">
        <v>1</v>
      </c>
      <c r="B783" s="30">
        <v>33.299999999999997</v>
      </c>
      <c r="C783" s="28">
        <f>INT(RIGHT(B783,1))</f>
        <v>3</v>
      </c>
      <c r="D783">
        <f>SUMIF(C:C,C783,A:A)</f>
        <v>562</v>
      </c>
      <c r="E783">
        <f>COUNTIF(C:C,C783)</f>
        <v>296</v>
      </c>
      <c r="N783" s="40">
        <v>1</v>
      </c>
      <c r="O783" s="43">
        <v>14.3</v>
      </c>
      <c r="P783" s="28">
        <f>INT(RIGHT(O783,1))</f>
        <v>3</v>
      </c>
      <c r="Q783">
        <f>SUMIF(P:P,P783,N:N)</f>
        <v>354</v>
      </c>
      <c r="R783">
        <f>COUNTIF(P:P,P783)</f>
        <v>187</v>
      </c>
      <c r="AR783" s="23">
        <v>2</v>
      </c>
      <c r="AS783" s="30">
        <v>5.4</v>
      </c>
      <c r="AT783" s="28">
        <f>INT(RIGHT(AS783,1))</f>
        <v>4</v>
      </c>
      <c r="AU783">
        <f>SUMIF(AT:AT,AT783,AR:AR)</f>
        <v>462</v>
      </c>
      <c r="AV783">
        <f>COUNTIF(AT:AT,AT783)</f>
        <v>304</v>
      </c>
    </row>
    <row r="784" spans="1:48">
      <c r="A784" s="23">
        <v>1</v>
      </c>
      <c r="B784" s="30">
        <v>37.299999999999997</v>
      </c>
      <c r="C784" s="28">
        <f>INT(RIGHT(B784,1))</f>
        <v>3</v>
      </c>
      <c r="D784">
        <f>SUMIF(C:C,C784,A:A)</f>
        <v>562</v>
      </c>
      <c r="E784">
        <f>COUNTIF(C:C,C784)</f>
        <v>296</v>
      </c>
      <c r="N784" s="40">
        <v>1</v>
      </c>
      <c r="O784" s="41">
        <v>29.3</v>
      </c>
      <c r="P784" s="28">
        <f>INT(RIGHT(O784,1))</f>
        <v>3</v>
      </c>
      <c r="Q784">
        <f>SUMIF(P:P,P784,N:N)</f>
        <v>354</v>
      </c>
      <c r="R784">
        <f>COUNTIF(P:P,P784)</f>
        <v>187</v>
      </c>
      <c r="AR784" s="23">
        <v>1</v>
      </c>
      <c r="AS784" s="30">
        <v>38.4</v>
      </c>
      <c r="AT784" s="28">
        <f>INT(RIGHT(AS784,1))</f>
        <v>4</v>
      </c>
      <c r="AU784">
        <f>SUMIF(AT:AT,AT784,AR:AR)</f>
        <v>462</v>
      </c>
      <c r="AV784">
        <f>COUNTIF(AT:AT,AT784)</f>
        <v>304</v>
      </c>
    </row>
    <row r="785" spans="1:48">
      <c r="A785" s="23">
        <v>1</v>
      </c>
      <c r="B785" s="30">
        <v>55.3</v>
      </c>
      <c r="C785" s="28">
        <f>INT(RIGHT(B785,1))</f>
        <v>3</v>
      </c>
      <c r="D785">
        <f>SUMIF(C:C,C785,A:A)</f>
        <v>562</v>
      </c>
      <c r="E785">
        <f>COUNTIF(C:C,C785)</f>
        <v>296</v>
      </c>
      <c r="N785" s="40">
        <v>3</v>
      </c>
      <c r="O785" s="41">
        <v>19.3</v>
      </c>
      <c r="P785" s="28">
        <f>INT(RIGHT(O785,1))</f>
        <v>3</v>
      </c>
      <c r="Q785">
        <f>SUMIF(P:P,P785,N:N)</f>
        <v>354</v>
      </c>
      <c r="R785">
        <f>COUNTIF(P:P,P785)</f>
        <v>187</v>
      </c>
      <c r="AR785" s="23">
        <v>1</v>
      </c>
      <c r="AS785" s="30">
        <v>12.4</v>
      </c>
      <c r="AT785" s="28">
        <f>INT(RIGHT(AS785,1))</f>
        <v>4</v>
      </c>
      <c r="AU785">
        <f>SUMIF(AT:AT,AT785,AR:AR)</f>
        <v>462</v>
      </c>
      <c r="AV785">
        <f>COUNTIF(AT:AT,AT785)</f>
        <v>304</v>
      </c>
    </row>
    <row r="786" spans="1:48">
      <c r="A786" s="23">
        <v>1</v>
      </c>
      <c r="B786" s="30">
        <v>49.3</v>
      </c>
      <c r="C786" s="28">
        <f>INT(RIGHT(B786,1))</f>
        <v>3</v>
      </c>
      <c r="D786">
        <f>SUMIF(C:C,C786,A:A)</f>
        <v>562</v>
      </c>
      <c r="E786">
        <f>COUNTIF(C:C,C786)</f>
        <v>296</v>
      </c>
      <c r="N786" s="40">
        <v>2</v>
      </c>
      <c r="O786" s="41">
        <v>7.3</v>
      </c>
      <c r="P786" s="28">
        <f>INT(RIGHT(O786,1))</f>
        <v>3</v>
      </c>
      <c r="Q786">
        <f>SUMIF(P:P,P786,N:N)</f>
        <v>354</v>
      </c>
      <c r="R786">
        <f>COUNTIF(P:P,P786)</f>
        <v>187</v>
      </c>
      <c r="AR786" s="23">
        <v>1</v>
      </c>
      <c r="AS786" s="39">
        <v>64.400000000000006</v>
      </c>
      <c r="AT786" s="28">
        <f>INT(RIGHT(AS786,1))</f>
        <v>4</v>
      </c>
      <c r="AU786">
        <f>SUMIF(AT:AT,AT786,AR:AR)</f>
        <v>462</v>
      </c>
      <c r="AV786">
        <f>COUNTIF(AT:AT,AT786)</f>
        <v>304</v>
      </c>
    </row>
    <row r="787" spans="1:48">
      <c r="A787" s="23">
        <v>1</v>
      </c>
      <c r="B787" s="30">
        <v>45.3</v>
      </c>
      <c r="C787" s="28">
        <f>INT(RIGHT(B787,1))</f>
        <v>3</v>
      </c>
      <c r="D787">
        <f>SUMIF(C:C,C787,A:A)</f>
        <v>562</v>
      </c>
      <c r="E787">
        <f>COUNTIF(C:C,C787)</f>
        <v>296</v>
      </c>
      <c r="N787" s="40">
        <v>3</v>
      </c>
      <c r="O787" s="43">
        <v>10.3</v>
      </c>
      <c r="P787" s="28">
        <f>INT(RIGHT(O787,1))</f>
        <v>3</v>
      </c>
      <c r="Q787">
        <f>SUMIF(P:P,P787,N:N)</f>
        <v>354</v>
      </c>
      <c r="R787">
        <f>COUNTIF(P:P,P787)</f>
        <v>187</v>
      </c>
      <c r="AR787" s="23">
        <v>1</v>
      </c>
      <c r="AS787" s="30">
        <v>15.4</v>
      </c>
      <c r="AT787" s="28">
        <f>INT(RIGHT(AS787,1))</f>
        <v>4</v>
      </c>
      <c r="AU787">
        <f>SUMIF(AT:AT,AT787,AR:AR)</f>
        <v>462</v>
      </c>
      <c r="AV787">
        <f>COUNTIF(AT:AT,AT787)</f>
        <v>304</v>
      </c>
    </row>
    <row r="788" spans="1:48">
      <c r="A788" s="23">
        <v>1</v>
      </c>
      <c r="B788" s="30">
        <v>19.3</v>
      </c>
      <c r="C788" s="28">
        <f>INT(RIGHT(B788,1))</f>
        <v>3</v>
      </c>
      <c r="D788">
        <f>SUMIF(C:C,C788,A:A)</f>
        <v>562</v>
      </c>
      <c r="E788">
        <f>COUNTIF(C:C,C788)</f>
        <v>296</v>
      </c>
      <c r="N788" s="40">
        <v>1</v>
      </c>
      <c r="O788" s="41">
        <v>18.3</v>
      </c>
      <c r="P788" s="28">
        <f>INT(RIGHT(O788,1))</f>
        <v>3</v>
      </c>
      <c r="Q788">
        <f>SUMIF(P:P,P788,N:N)</f>
        <v>354</v>
      </c>
      <c r="R788">
        <f>COUNTIF(P:P,P788)</f>
        <v>187</v>
      </c>
      <c r="AR788" s="23">
        <v>1</v>
      </c>
      <c r="AS788" s="39">
        <v>53.4</v>
      </c>
      <c r="AT788" s="28">
        <f>INT(RIGHT(AS788,1))</f>
        <v>4</v>
      </c>
      <c r="AU788">
        <f>SUMIF(AT:AT,AT788,AR:AR)</f>
        <v>462</v>
      </c>
      <c r="AV788">
        <f>COUNTIF(AT:AT,AT788)</f>
        <v>304</v>
      </c>
    </row>
    <row r="789" spans="1:48">
      <c r="A789" s="23">
        <v>1</v>
      </c>
      <c r="B789" s="30">
        <v>21.3</v>
      </c>
      <c r="C789" s="28">
        <f>INT(RIGHT(B789,1))</f>
        <v>3</v>
      </c>
      <c r="D789">
        <f>SUMIF(C:C,C789,A:A)</f>
        <v>562</v>
      </c>
      <c r="E789">
        <f>COUNTIF(C:C,C789)</f>
        <v>296</v>
      </c>
      <c r="N789" s="40">
        <v>1</v>
      </c>
      <c r="O789" s="41">
        <v>30.3</v>
      </c>
      <c r="P789" s="28">
        <f>INT(RIGHT(O789,1))</f>
        <v>3</v>
      </c>
      <c r="Q789">
        <f>SUMIF(P:P,P789,N:N)</f>
        <v>354</v>
      </c>
      <c r="R789">
        <f>COUNTIF(P:P,P789)</f>
        <v>187</v>
      </c>
      <c r="AR789" s="23">
        <v>2</v>
      </c>
      <c r="AS789" s="30">
        <v>14.4</v>
      </c>
      <c r="AT789" s="28">
        <f>INT(RIGHT(AS789,1))</f>
        <v>4</v>
      </c>
      <c r="AU789">
        <f>SUMIF(AT:AT,AT789,AR:AR)</f>
        <v>462</v>
      </c>
      <c r="AV789">
        <f>COUNTIF(AT:AT,AT789)</f>
        <v>304</v>
      </c>
    </row>
    <row r="790" spans="1:48">
      <c r="A790" s="23">
        <v>1</v>
      </c>
      <c r="B790" s="30">
        <v>60.3</v>
      </c>
      <c r="C790" s="28">
        <f>INT(RIGHT(B790,1))</f>
        <v>3</v>
      </c>
      <c r="D790">
        <f>SUMIF(C:C,C790,A:A)</f>
        <v>562</v>
      </c>
      <c r="E790">
        <f>COUNTIF(C:C,C790)</f>
        <v>296</v>
      </c>
      <c r="N790" s="40">
        <v>1</v>
      </c>
      <c r="O790" s="43">
        <v>25.3</v>
      </c>
      <c r="P790" s="28">
        <f>INT(RIGHT(O790,1))</f>
        <v>3</v>
      </c>
      <c r="Q790">
        <f>SUMIF(P:P,P790,N:N)</f>
        <v>354</v>
      </c>
      <c r="R790">
        <f>COUNTIF(P:P,P790)</f>
        <v>187</v>
      </c>
      <c r="AR790" s="23">
        <v>1</v>
      </c>
      <c r="AS790" s="30">
        <v>11.4</v>
      </c>
      <c r="AT790" s="28">
        <f>INT(RIGHT(AS790,1))</f>
        <v>4</v>
      </c>
      <c r="AU790">
        <f>SUMIF(AT:AT,AT790,AR:AR)</f>
        <v>462</v>
      </c>
      <c r="AV790">
        <f>COUNTIF(AT:AT,AT790)</f>
        <v>304</v>
      </c>
    </row>
    <row r="791" spans="1:48">
      <c r="A791" s="23">
        <v>1</v>
      </c>
      <c r="B791" s="30">
        <v>34.299999999999997</v>
      </c>
      <c r="C791" s="28">
        <f>INT(RIGHT(B791,1))</f>
        <v>3</v>
      </c>
      <c r="D791">
        <f>SUMIF(C:C,C791,A:A)</f>
        <v>562</v>
      </c>
      <c r="E791">
        <f>COUNTIF(C:C,C791)</f>
        <v>296</v>
      </c>
      <c r="N791" s="40">
        <v>2</v>
      </c>
      <c r="O791" s="43">
        <v>12.3</v>
      </c>
      <c r="P791" s="28">
        <f>INT(RIGHT(O791,1))</f>
        <v>3</v>
      </c>
      <c r="Q791">
        <f>SUMIF(P:P,P791,N:N)</f>
        <v>354</v>
      </c>
      <c r="R791">
        <f>COUNTIF(P:P,P791)</f>
        <v>187</v>
      </c>
      <c r="AR791" s="23">
        <v>1</v>
      </c>
      <c r="AS791" s="30">
        <v>14.4</v>
      </c>
      <c r="AT791" s="28">
        <f>INT(RIGHT(AS791,1))</f>
        <v>4</v>
      </c>
      <c r="AU791">
        <f>SUMIF(AT:AT,AT791,AR:AR)</f>
        <v>462</v>
      </c>
      <c r="AV791">
        <f>COUNTIF(AT:AT,AT791)</f>
        <v>304</v>
      </c>
    </row>
    <row r="792" spans="1:48">
      <c r="A792" s="23">
        <v>1</v>
      </c>
      <c r="B792" s="30">
        <v>56.3</v>
      </c>
      <c r="C792" s="28">
        <f>INT(RIGHT(B792,1))</f>
        <v>3</v>
      </c>
      <c r="D792">
        <f>SUMIF(C:C,C792,A:A)</f>
        <v>562</v>
      </c>
      <c r="E792">
        <f>COUNTIF(C:C,C792)</f>
        <v>296</v>
      </c>
      <c r="N792" s="40">
        <v>1</v>
      </c>
      <c r="O792" s="43">
        <v>30.3</v>
      </c>
      <c r="P792" s="28">
        <f>INT(RIGHT(O792,1))</f>
        <v>3</v>
      </c>
      <c r="Q792">
        <f>SUMIF(P:P,P792,N:N)</f>
        <v>354</v>
      </c>
      <c r="R792">
        <f>COUNTIF(P:P,P792)</f>
        <v>187</v>
      </c>
      <c r="AR792" s="23">
        <v>1</v>
      </c>
      <c r="AS792" s="30">
        <v>25.4</v>
      </c>
      <c r="AT792" s="28">
        <f>INT(RIGHT(AS792,1))</f>
        <v>4</v>
      </c>
      <c r="AU792">
        <f>SUMIF(AT:AT,AT792,AR:AR)</f>
        <v>462</v>
      </c>
      <c r="AV792">
        <f>COUNTIF(AT:AT,AT792)</f>
        <v>304</v>
      </c>
    </row>
    <row r="793" spans="1:48">
      <c r="A793" s="23">
        <v>1</v>
      </c>
      <c r="B793" s="30">
        <v>17.3</v>
      </c>
      <c r="C793" s="28">
        <f>INT(RIGHT(B793,1))</f>
        <v>3</v>
      </c>
      <c r="D793">
        <f>SUMIF(C:C,C793,A:A)</f>
        <v>562</v>
      </c>
      <c r="E793">
        <f>COUNTIF(C:C,C793)</f>
        <v>296</v>
      </c>
      <c r="N793" s="40">
        <v>3</v>
      </c>
      <c r="O793" s="41">
        <v>4.3</v>
      </c>
      <c r="P793" s="28">
        <f>INT(RIGHT(O793,1))</f>
        <v>3</v>
      </c>
      <c r="Q793">
        <f>SUMIF(P:P,P793,N:N)</f>
        <v>354</v>
      </c>
      <c r="R793">
        <f>COUNTIF(P:P,P793)</f>
        <v>187</v>
      </c>
      <c r="AR793" s="23">
        <v>4</v>
      </c>
      <c r="AS793" s="30">
        <v>7.4</v>
      </c>
      <c r="AT793" s="28">
        <f>INT(RIGHT(AS793,1))</f>
        <v>4</v>
      </c>
      <c r="AU793">
        <f>SUMIF(AT:AT,AT793,AR:AR)</f>
        <v>462</v>
      </c>
      <c r="AV793">
        <f>COUNTIF(AT:AT,AT793)</f>
        <v>304</v>
      </c>
    </row>
    <row r="794" spans="1:48">
      <c r="A794" s="23">
        <v>1</v>
      </c>
      <c r="B794" s="30">
        <v>12.3</v>
      </c>
      <c r="C794" s="28">
        <f>INT(RIGHT(B794,1))</f>
        <v>3</v>
      </c>
      <c r="D794">
        <f>SUMIF(C:C,C794,A:A)</f>
        <v>562</v>
      </c>
      <c r="E794">
        <f>COUNTIF(C:C,C794)</f>
        <v>296</v>
      </c>
      <c r="N794" s="40">
        <v>1</v>
      </c>
      <c r="O794" s="41">
        <v>24.3</v>
      </c>
      <c r="P794" s="28">
        <f>INT(RIGHT(O794,1))</f>
        <v>3</v>
      </c>
      <c r="Q794">
        <f>SUMIF(P:P,P794,N:N)</f>
        <v>354</v>
      </c>
      <c r="R794">
        <f>COUNTIF(P:P,P794)</f>
        <v>187</v>
      </c>
      <c r="AR794" s="23">
        <v>2</v>
      </c>
      <c r="AS794" s="30">
        <v>28.4</v>
      </c>
      <c r="AT794" s="28">
        <f>INT(RIGHT(AS794,1))</f>
        <v>4</v>
      </c>
      <c r="AU794">
        <f>SUMIF(AT:AT,AT794,AR:AR)</f>
        <v>462</v>
      </c>
      <c r="AV794">
        <f>COUNTIF(AT:AT,AT794)</f>
        <v>304</v>
      </c>
    </row>
    <row r="795" spans="1:48">
      <c r="A795" s="23">
        <v>1</v>
      </c>
      <c r="B795" s="30">
        <v>42.3</v>
      </c>
      <c r="C795" s="28">
        <f>INT(RIGHT(B795,1))</f>
        <v>3</v>
      </c>
      <c r="D795">
        <f>SUMIF(C:C,C795,A:A)</f>
        <v>562</v>
      </c>
      <c r="E795">
        <f>COUNTIF(C:C,C795)</f>
        <v>296</v>
      </c>
      <c r="N795" s="40">
        <v>1</v>
      </c>
      <c r="O795" s="41">
        <v>12.3</v>
      </c>
      <c r="P795" s="28">
        <f>INT(RIGHT(O795,1))</f>
        <v>3</v>
      </c>
      <c r="Q795">
        <f>SUMIF(P:P,P795,N:N)</f>
        <v>354</v>
      </c>
      <c r="R795">
        <f>COUNTIF(P:P,P795)</f>
        <v>187</v>
      </c>
      <c r="AR795" s="23">
        <v>1</v>
      </c>
      <c r="AS795" s="30">
        <v>20.399999999999999</v>
      </c>
      <c r="AT795" s="28">
        <f>INT(RIGHT(AS795,1))</f>
        <v>4</v>
      </c>
      <c r="AU795">
        <f>SUMIF(AT:AT,AT795,AR:AR)</f>
        <v>462</v>
      </c>
      <c r="AV795">
        <f>COUNTIF(AT:AT,AT795)</f>
        <v>304</v>
      </c>
    </row>
    <row r="796" spans="1:48">
      <c r="A796" s="23">
        <v>1</v>
      </c>
      <c r="B796" s="30">
        <v>22.3</v>
      </c>
      <c r="C796" s="28">
        <f>INT(RIGHT(B796,1))</f>
        <v>3</v>
      </c>
      <c r="D796">
        <f>SUMIF(C:C,C796,A:A)</f>
        <v>562</v>
      </c>
      <c r="E796">
        <f>COUNTIF(C:C,C796)</f>
        <v>296</v>
      </c>
      <c r="N796" s="40">
        <v>2</v>
      </c>
      <c r="O796" s="41">
        <v>9.3000000000000007</v>
      </c>
      <c r="P796" s="28">
        <f>INT(RIGHT(O796,1))</f>
        <v>3</v>
      </c>
      <c r="Q796">
        <f>SUMIF(P:P,P796,N:N)</f>
        <v>354</v>
      </c>
      <c r="R796">
        <f>COUNTIF(P:P,P796)</f>
        <v>187</v>
      </c>
      <c r="AR796" s="23">
        <v>1</v>
      </c>
      <c r="AS796" s="30">
        <v>51.4</v>
      </c>
      <c r="AT796" s="28">
        <f>INT(RIGHT(AS796,1))</f>
        <v>4</v>
      </c>
      <c r="AU796">
        <f>SUMIF(AT:AT,AT796,AR:AR)</f>
        <v>462</v>
      </c>
      <c r="AV796">
        <f>COUNTIF(AT:AT,AT796)</f>
        <v>304</v>
      </c>
    </row>
    <row r="797" spans="1:48">
      <c r="A797" s="23">
        <v>1</v>
      </c>
      <c r="B797" s="39">
        <v>59.3</v>
      </c>
      <c r="C797" s="28">
        <f>INT(RIGHT(B797,1))</f>
        <v>3</v>
      </c>
      <c r="D797">
        <f>SUMIF(C:C,C797,A:A)</f>
        <v>562</v>
      </c>
      <c r="E797">
        <f>COUNTIF(C:C,C797)</f>
        <v>296</v>
      </c>
      <c r="N797" s="40">
        <v>1</v>
      </c>
      <c r="O797" s="41">
        <v>16.3</v>
      </c>
      <c r="P797" s="28">
        <f>INT(RIGHT(O797,1))</f>
        <v>3</v>
      </c>
      <c r="Q797">
        <f>SUMIF(P:P,P797,N:N)</f>
        <v>354</v>
      </c>
      <c r="R797">
        <f>COUNTIF(P:P,P797)</f>
        <v>187</v>
      </c>
      <c r="AR797" s="32">
        <v>2</v>
      </c>
      <c r="AS797" s="30">
        <v>5.4</v>
      </c>
      <c r="AT797" s="28">
        <f>INT(RIGHT(AS797,1))</f>
        <v>4</v>
      </c>
      <c r="AU797">
        <f>SUMIF(AT:AT,AT797,AR:AR)</f>
        <v>462</v>
      </c>
      <c r="AV797">
        <f>COUNTIF(AT:AT,AT797)</f>
        <v>304</v>
      </c>
    </row>
    <row r="798" spans="1:48">
      <c r="A798" s="23">
        <v>1</v>
      </c>
      <c r="B798" s="39">
        <v>63.3</v>
      </c>
      <c r="C798" s="28">
        <f>INT(RIGHT(B798,1))</f>
        <v>3</v>
      </c>
      <c r="D798">
        <f>SUMIF(C:C,C798,A:A)</f>
        <v>562</v>
      </c>
      <c r="E798">
        <f>COUNTIF(C:C,C798)</f>
        <v>296</v>
      </c>
      <c r="N798" s="40">
        <v>1</v>
      </c>
      <c r="O798" s="43">
        <v>10.3</v>
      </c>
      <c r="P798" s="28">
        <f>INT(RIGHT(O798,1))</f>
        <v>3</v>
      </c>
      <c r="Q798">
        <f>SUMIF(P:P,P798,N:N)</f>
        <v>354</v>
      </c>
      <c r="R798">
        <f>COUNTIF(P:P,P798)</f>
        <v>187</v>
      </c>
      <c r="AR798" s="23">
        <v>1</v>
      </c>
      <c r="AS798" s="30">
        <v>53.4</v>
      </c>
      <c r="AT798" s="28">
        <f>INT(RIGHT(AS798,1))</f>
        <v>4</v>
      </c>
      <c r="AU798">
        <f>SUMIF(AT:AT,AT798,AR:AR)</f>
        <v>462</v>
      </c>
      <c r="AV798">
        <f>COUNTIF(AT:AT,AT798)</f>
        <v>304</v>
      </c>
    </row>
    <row r="799" spans="1:48">
      <c r="A799" s="23">
        <v>1</v>
      </c>
      <c r="B799" s="30">
        <v>13.3</v>
      </c>
      <c r="C799" s="28">
        <f>INT(RIGHT(B799,1))</f>
        <v>3</v>
      </c>
      <c r="D799">
        <f>SUMIF(C:C,C799,A:A)</f>
        <v>562</v>
      </c>
      <c r="E799">
        <f>COUNTIF(C:C,C799)</f>
        <v>296</v>
      </c>
      <c r="N799" s="40">
        <v>1</v>
      </c>
      <c r="O799" s="43">
        <v>13.3</v>
      </c>
      <c r="P799" s="28">
        <f>INT(RIGHT(O799,1))</f>
        <v>3</v>
      </c>
      <c r="Q799">
        <f>SUMIF(P:P,P799,N:N)</f>
        <v>354</v>
      </c>
      <c r="R799">
        <f>COUNTIF(P:P,P799)</f>
        <v>187</v>
      </c>
      <c r="AR799" s="23">
        <v>1</v>
      </c>
      <c r="AS799" s="30">
        <v>44.4</v>
      </c>
      <c r="AT799" s="28">
        <f>INT(RIGHT(AS799,1))</f>
        <v>4</v>
      </c>
      <c r="AU799">
        <f>SUMIF(AT:AT,AT799,AR:AR)</f>
        <v>462</v>
      </c>
      <c r="AV799">
        <f>COUNTIF(AT:AT,AT799)</f>
        <v>304</v>
      </c>
    </row>
    <row r="800" spans="1:48">
      <c r="A800" s="23">
        <v>1</v>
      </c>
      <c r="B800" s="30">
        <v>25.3</v>
      </c>
      <c r="C800" s="28">
        <f>INT(RIGHT(B800,1))</f>
        <v>3</v>
      </c>
      <c r="D800">
        <f>SUMIF(C:C,C800,A:A)</f>
        <v>562</v>
      </c>
      <c r="E800">
        <f>COUNTIF(C:C,C800)</f>
        <v>296</v>
      </c>
      <c r="N800" s="40">
        <v>1</v>
      </c>
      <c r="O800" s="43">
        <v>3.3</v>
      </c>
      <c r="P800" s="28">
        <f>INT(RIGHT(O800,1))</f>
        <v>3</v>
      </c>
      <c r="Q800">
        <f>SUMIF(P:P,P800,N:N)</f>
        <v>354</v>
      </c>
      <c r="R800">
        <f>COUNTIF(P:P,P800)</f>
        <v>187</v>
      </c>
      <c r="AR800" s="23">
        <v>1</v>
      </c>
      <c r="AS800" s="30">
        <v>50.4</v>
      </c>
      <c r="AT800" s="28">
        <f>INT(RIGHT(AS800,1))</f>
        <v>4</v>
      </c>
      <c r="AU800">
        <f>SUMIF(AT:AT,AT800,AR:AR)</f>
        <v>462</v>
      </c>
      <c r="AV800">
        <f>COUNTIF(AT:AT,AT800)</f>
        <v>304</v>
      </c>
    </row>
    <row r="801" spans="1:48">
      <c r="A801" s="23">
        <v>1</v>
      </c>
      <c r="B801" s="30">
        <v>37.299999999999997</v>
      </c>
      <c r="C801" s="28">
        <f>INT(RIGHT(B801,1))</f>
        <v>3</v>
      </c>
      <c r="D801">
        <f>SUMIF(C:C,C801,A:A)</f>
        <v>562</v>
      </c>
      <c r="E801">
        <f>COUNTIF(C:C,C801)</f>
        <v>296</v>
      </c>
      <c r="N801" s="40">
        <v>1</v>
      </c>
      <c r="O801" s="41">
        <v>25.3</v>
      </c>
      <c r="P801" s="28">
        <f>INT(RIGHT(O801,1))</f>
        <v>3</v>
      </c>
      <c r="Q801">
        <f>SUMIF(P:P,P801,N:N)</f>
        <v>354</v>
      </c>
      <c r="R801">
        <f>COUNTIF(P:P,P801)</f>
        <v>187</v>
      </c>
      <c r="AR801" s="23">
        <v>2</v>
      </c>
      <c r="AS801" s="30">
        <v>7.4</v>
      </c>
      <c r="AT801" s="28">
        <f>INT(RIGHT(AS801,1))</f>
        <v>4</v>
      </c>
      <c r="AU801">
        <f>SUMIF(AT:AT,AT801,AR:AR)</f>
        <v>462</v>
      </c>
      <c r="AV801">
        <f>COUNTIF(AT:AT,AT801)</f>
        <v>304</v>
      </c>
    </row>
    <row r="802" spans="1:48">
      <c r="A802" s="23">
        <v>1</v>
      </c>
      <c r="B802" s="39">
        <v>53.3</v>
      </c>
      <c r="C802" s="28">
        <f>INT(RIGHT(B802,1))</f>
        <v>3</v>
      </c>
      <c r="D802">
        <f>SUMIF(C:C,C802,A:A)</f>
        <v>562</v>
      </c>
      <c r="E802">
        <f>COUNTIF(C:C,C802)</f>
        <v>296</v>
      </c>
      <c r="N802" s="40">
        <v>2</v>
      </c>
      <c r="O802" s="43">
        <v>32.299999999999997</v>
      </c>
      <c r="P802" s="28">
        <f>INT(RIGHT(O802,1))</f>
        <v>3</v>
      </c>
      <c r="Q802">
        <f>SUMIF(P:P,P802,N:N)</f>
        <v>354</v>
      </c>
      <c r="R802">
        <f>COUNTIF(P:P,P802)</f>
        <v>187</v>
      </c>
      <c r="AR802" s="23">
        <v>1</v>
      </c>
      <c r="AS802" s="30">
        <v>41.4</v>
      </c>
      <c r="AT802" s="28">
        <f>INT(RIGHT(AS802,1))</f>
        <v>4</v>
      </c>
      <c r="AU802">
        <f>SUMIF(AT:AT,AT802,AR:AR)</f>
        <v>462</v>
      </c>
      <c r="AV802">
        <f>COUNTIF(AT:AT,AT802)</f>
        <v>304</v>
      </c>
    </row>
    <row r="803" spans="1:48">
      <c r="A803" s="23">
        <v>1</v>
      </c>
      <c r="B803" s="39">
        <v>55.3</v>
      </c>
      <c r="C803" s="28">
        <f>INT(RIGHT(B803,1))</f>
        <v>3</v>
      </c>
      <c r="D803">
        <f>SUMIF(C:C,C803,A:A)</f>
        <v>562</v>
      </c>
      <c r="E803">
        <f>COUNTIF(C:C,C803)</f>
        <v>296</v>
      </c>
      <c r="N803" s="40">
        <v>4</v>
      </c>
      <c r="O803" s="44">
        <v>1.3</v>
      </c>
      <c r="P803" s="28">
        <f>INT(RIGHT(O803,1))</f>
        <v>3</v>
      </c>
      <c r="Q803">
        <f>SUMIF(P:P,P803,N:N)</f>
        <v>354</v>
      </c>
      <c r="R803">
        <f>COUNTIF(P:P,P803)</f>
        <v>187</v>
      </c>
      <c r="AR803" s="23">
        <v>1</v>
      </c>
      <c r="AS803" s="30">
        <v>60.4</v>
      </c>
      <c r="AT803" s="28">
        <f>INT(RIGHT(AS803,1))</f>
        <v>4</v>
      </c>
      <c r="AU803">
        <f>SUMIF(AT:AT,AT803,AR:AR)</f>
        <v>462</v>
      </c>
      <c r="AV803">
        <f>COUNTIF(AT:AT,AT803)</f>
        <v>304</v>
      </c>
    </row>
    <row r="804" spans="1:48">
      <c r="A804" s="23">
        <v>1</v>
      </c>
      <c r="B804" s="30">
        <v>60.3</v>
      </c>
      <c r="C804" s="28">
        <f>INT(RIGHT(B804,1))</f>
        <v>3</v>
      </c>
      <c r="D804">
        <f>SUMIF(C:C,C804,A:A)</f>
        <v>562</v>
      </c>
      <c r="E804">
        <f>COUNTIF(C:C,C804)</f>
        <v>296</v>
      </c>
      <c r="N804" s="40">
        <v>3</v>
      </c>
      <c r="O804" s="44">
        <v>7.3</v>
      </c>
      <c r="P804" s="28">
        <f>INT(RIGHT(O804,1))</f>
        <v>3</v>
      </c>
      <c r="Q804">
        <f>SUMIF(P:P,P804,N:N)</f>
        <v>354</v>
      </c>
      <c r="R804">
        <f>COUNTIF(P:P,P804)</f>
        <v>187</v>
      </c>
      <c r="AR804" s="23">
        <v>1</v>
      </c>
      <c r="AS804" s="30">
        <v>38.4</v>
      </c>
      <c r="AT804" s="28">
        <f>INT(RIGHT(AS804,1))</f>
        <v>4</v>
      </c>
      <c r="AU804">
        <f>SUMIF(AT:AT,AT804,AR:AR)</f>
        <v>462</v>
      </c>
      <c r="AV804">
        <f>COUNTIF(AT:AT,AT804)</f>
        <v>304</v>
      </c>
    </row>
    <row r="805" spans="1:48">
      <c r="A805" s="23">
        <v>1</v>
      </c>
      <c r="B805" s="30">
        <v>34.299999999999997</v>
      </c>
      <c r="C805" s="28">
        <f>INT(RIGHT(B805,1))</f>
        <v>3</v>
      </c>
      <c r="D805">
        <f>SUMIF(C:C,C805,A:A)</f>
        <v>562</v>
      </c>
      <c r="E805">
        <f>COUNTIF(C:C,C805)</f>
        <v>296</v>
      </c>
      <c r="N805" s="40">
        <v>2</v>
      </c>
      <c r="O805" s="43">
        <v>17.3</v>
      </c>
      <c r="P805" s="28">
        <f>INT(RIGHT(O805,1))</f>
        <v>3</v>
      </c>
      <c r="Q805">
        <f>SUMIF(P:P,P805,N:N)</f>
        <v>354</v>
      </c>
      <c r="R805">
        <f>COUNTIF(P:P,P805)</f>
        <v>187</v>
      </c>
      <c r="AR805" s="23">
        <v>1</v>
      </c>
      <c r="AS805" s="30">
        <v>20.399999999999999</v>
      </c>
      <c r="AT805" s="28">
        <f>INT(RIGHT(AS805,1))</f>
        <v>4</v>
      </c>
      <c r="AU805">
        <f>SUMIF(AT:AT,AT805,AR:AR)</f>
        <v>462</v>
      </c>
      <c r="AV805">
        <f>COUNTIF(AT:AT,AT805)</f>
        <v>304</v>
      </c>
    </row>
    <row r="806" spans="1:48">
      <c r="A806" s="23">
        <v>1</v>
      </c>
      <c r="B806" s="30">
        <v>15.3</v>
      </c>
      <c r="C806" s="28">
        <f>INT(RIGHT(B806,1))</f>
        <v>3</v>
      </c>
      <c r="D806">
        <f>SUMIF(C:C,C806,A:A)</f>
        <v>562</v>
      </c>
      <c r="E806">
        <f>COUNTIF(C:C,C806)</f>
        <v>296</v>
      </c>
      <c r="N806" s="40">
        <v>2</v>
      </c>
      <c r="O806" s="44">
        <v>3.3</v>
      </c>
      <c r="P806" s="28">
        <f>INT(RIGHT(O806,1))</f>
        <v>3</v>
      </c>
      <c r="Q806">
        <f>SUMIF(P:P,P806,N:N)</f>
        <v>354</v>
      </c>
      <c r="R806">
        <f>COUNTIF(P:P,P806)</f>
        <v>187</v>
      </c>
      <c r="AR806" s="23">
        <v>2</v>
      </c>
      <c r="AS806" s="30">
        <v>5.4</v>
      </c>
      <c r="AT806" s="28">
        <f>INT(RIGHT(AS806,1))</f>
        <v>4</v>
      </c>
      <c r="AU806">
        <f>SUMIF(AT:AT,AT806,AR:AR)</f>
        <v>462</v>
      </c>
      <c r="AV806">
        <f>COUNTIF(AT:AT,AT806)</f>
        <v>304</v>
      </c>
    </row>
    <row r="807" spans="1:48">
      <c r="A807" s="23">
        <v>1</v>
      </c>
      <c r="B807" s="39">
        <v>64.3</v>
      </c>
      <c r="C807" s="28">
        <f>INT(RIGHT(B807,1))</f>
        <v>3</v>
      </c>
      <c r="D807">
        <f>SUMIF(C:C,C807,A:A)</f>
        <v>562</v>
      </c>
      <c r="E807">
        <f>COUNTIF(C:C,C807)</f>
        <v>296</v>
      </c>
      <c r="N807" s="40">
        <v>2</v>
      </c>
      <c r="O807" s="44">
        <v>5.3</v>
      </c>
      <c r="P807" s="28">
        <f>INT(RIGHT(O807,1))</f>
        <v>3</v>
      </c>
      <c r="Q807">
        <f>SUMIF(P:P,P807,N:N)</f>
        <v>354</v>
      </c>
      <c r="R807">
        <f>COUNTIF(P:P,P807)</f>
        <v>187</v>
      </c>
      <c r="AR807" s="23">
        <v>2</v>
      </c>
      <c r="AS807" s="30">
        <v>18.399999999999999</v>
      </c>
      <c r="AT807" s="28">
        <f>INT(RIGHT(AS807,1))</f>
        <v>4</v>
      </c>
      <c r="AU807">
        <f>SUMIF(AT:AT,AT807,AR:AR)</f>
        <v>462</v>
      </c>
      <c r="AV807">
        <f>COUNTIF(AT:AT,AT807)</f>
        <v>304</v>
      </c>
    </row>
    <row r="808" spans="1:48">
      <c r="A808" s="23">
        <v>1</v>
      </c>
      <c r="B808" s="30">
        <v>45.3</v>
      </c>
      <c r="C808" s="28">
        <f>INT(RIGHT(B808,1))</f>
        <v>3</v>
      </c>
      <c r="D808">
        <f>SUMIF(C:C,C808,A:A)</f>
        <v>562</v>
      </c>
      <c r="E808">
        <f>COUNTIF(C:C,C808)</f>
        <v>296</v>
      </c>
      <c r="N808" s="40">
        <v>2</v>
      </c>
      <c r="O808" s="43">
        <v>30.3</v>
      </c>
      <c r="P808" s="28">
        <f>INT(RIGHT(O808,1))</f>
        <v>3</v>
      </c>
      <c r="Q808">
        <f>SUMIF(P:P,P808,N:N)</f>
        <v>354</v>
      </c>
      <c r="R808">
        <f>COUNTIF(P:P,P808)</f>
        <v>187</v>
      </c>
      <c r="AR808" s="23">
        <v>1</v>
      </c>
      <c r="AS808" s="30">
        <v>22.4</v>
      </c>
      <c r="AT808" s="28">
        <f>INT(RIGHT(AS808,1))</f>
        <v>4</v>
      </c>
      <c r="AU808">
        <f>SUMIF(AT:AT,AT808,AR:AR)</f>
        <v>462</v>
      </c>
      <c r="AV808">
        <f>COUNTIF(AT:AT,AT808)</f>
        <v>304</v>
      </c>
    </row>
    <row r="809" spans="1:48">
      <c r="A809" s="23">
        <v>1</v>
      </c>
      <c r="B809" s="30">
        <v>41.3</v>
      </c>
      <c r="C809" s="28">
        <f>INT(RIGHT(B809,1))</f>
        <v>3</v>
      </c>
      <c r="D809">
        <f>SUMIF(C:C,C809,A:A)</f>
        <v>562</v>
      </c>
      <c r="E809">
        <f>COUNTIF(C:C,C809)</f>
        <v>296</v>
      </c>
      <c r="N809" s="40">
        <v>1</v>
      </c>
      <c r="O809" s="43">
        <v>14.3</v>
      </c>
      <c r="P809" s="28">
        <f>INT(RIGHT(O809,1))</f>
        <v>3</v>
      </c>
      <c r="Q809">
        <f>SUMIF(P:P,P809,N:N)</f>
        <v>354</v>
      </c>
      <c r="R809">
        <f>COUNTIF(P:P,P809)</f>
        <v>187</v>
      </c>
      <c r="AR809" s="32">
        <v>1</v>
      </c>
      <c r="AS809" s="30">
        <v>16.3</v>
      </c>
      <c r="AT809" s="28">
        <f>INT(RIGHT(AS809,1))</f>
        <v>3</v>
      </c>
      <c r="AU809">
        <f>SUMIF(AT:AT,AT809,AR:AR)</f>
        <v>552</v>
      </c>
      <c r="AV809">
        <f>COUNTIF(AT:AT,AT809)</f>
        <v>299</v>
      </c>
    </row>
    <row r="810" spans="1:48">
      <c r="A810" s="23">
        <v>1</v>
      </c>
      <c r="B810" s="30">
        <v>56.3</v>
      </c>
      <c r="C810" s="28">
        <f>INT(RIGHT(B810,1))</f>
        <v>3</v>
      </c>
      <c r="D810">
        <f>SUMIF(C:C,C810,A:A)</f>
        <v>562</v>
      </c>
      <c r="E810">
        <f>COUNTIF(C:C,C810)</f>
        <v>296</v>
      </c>
      <c r="N810" s="40">
        <v>1</v>
      </c>
      <c r="O810" s="43">
        <v>24.3</v>
      </c>
      <c r="P810" s="28">
        <f>INT(RIGHT(O810,1))</f>
        <v>3</v>
      </c>
      <c r="Q810">
        <f>SUMIF(P:P,P810,N:N)</f>
        <v>354</v>
      </c>
      <c r="R810">
        <f>COUNTIF(P:P,P810)</f>
        <v>187</v>
      </c>
      <c r="AR810" s="32">
        <v>1</v>
      </c>
      <c r="AS810" s="30">
        <v>31.3</v>
      </c>
      <c r="AT810" s="28">
        <f>INT(RIGHT(AS810,1))</f>
        <v>3</v>
      </c>
      <c r="AU810">
        <f>SUMIF(AT:AT,AT810,AR:AR)</f>
        <v>552</v>
      </c>
      <c r="AV810">
        <f>COUNTIF(AT:AT,AT810)</f>
        <v>299</v>
      </c>
    </row>
    <row r="811" spans="1:48">
      <c r="A811" s="23">
        <v>1</v>
      </c>
      <c r="B811" s="30">
        <v>52.3</v>
      </c>
      <c r="C811" s="28">
        <f>INT(RIGHT(B811,1))</f>
        <v>3</v>
      </c>
      <c r="D811">
        <f>SUMIF(C:C,C811,A:A)</f>
        <v>562</v>
      </c>
      <c r="E811">
        <f>COUNTIF(C:C,C811)</f>
        <v>296</v>
      </c>
      <c r="N811" s="40">
        <v>1</v>
      </c>
      <c r="O811" s="44">
        <v>9.3000000000000007</v>
      </c>
      <c r="P811" s="28">
        <f>INT(RIGHT(O811,1))</f>
        <v>3</v>
      </c>
      <c r="Q811">
        <f>SUMIF(P:P,P811,N:N)</f>
        <v>354</v>
      </c>
      <c r="R811">
        <f>COUNTIF(P:P,P811)</f>
        <v>187</v>
      </c>
      <c r="AR811" s="23">
        <v>1</v>
      </c>
      <c r="AS811" s="30">
        <v>50.3</v>
      </c>
      <c r="AT811" s="28">
        <f>INT(RIGHT(AS811,1))</f>
        <v>3</v>
      </c>
      <c r="AU811">
        <f>SUMIF(AT:AT,AT811,AR:AR)</f>
        <v>552</v>
      </c>
      <c r="AV811">
        <f>COUNTIF(AT:AT,AT811)</f>
        <v>299</v>
      </c>
    </row>
    <row r="812" spans="1:48">
      <c r="A812" s="23">
        <v>1</v>
      </c>
      <c r="B812" s="30">
        <v>19.3</v>
      </c>
      <c r="C812" s="28">
        <f>INT(RIGHT(B812,1))</f>
        <v>3</v>
      </c>
      <c r="D812">
        <f>SUMIF(C:C,C812,A:A)</f>
        <v>562</v>
      </c>
      <c r="E812">
        <f>COUNTIF(C:C,C812)</f>
        <v>296</v>
      </c>
      <c r="N812" s="40">
        <v>1</v>
      </c>
      <c r="O812" s="41">
        <v>6.3</v>
      </c>
      <c r="P812" s="28">
        <f>INT(RIGHT(O812,1))</f>
        <v>3</v>
      </c>
      <c r="Q812">
        <f>SUMIF(P:P,P812,N:N)</f>
        <v>354</v>
      </c>
      <c r="R812">
        <f>COUNTIF(P:P,P812)</f>
        <v>187</v>
      </c>
      <c r="AR812" s="23">
        <v>1</v>
      </c>
      <c r="AS812" s="30">
        <v>55.3</v>
      </c>
      <c r="AT812" s="28">
        <f>INT(RIGHT(AS812,1))</f>
        <v>3</v>
      </c>
      <c r="AU812">
        <f>SUMIF(AT:AT,AT812,AR:AR)</f>
        <v>552</v>
      </c>
      <c r="AV812">
        <f>COUNTIF(AT:AT,AT812)</f>
        <v>299</v>
      </c>
    </row>
    <row r="813" spans="1:48">
      <c r="A813" s="23">
        <v>1</v>
      </c>
      <c r="B813" s="30">
        <v>21.3</v>
      </c>
      <c r="C813" s="28">
        <f>INT(RIGHT(B813,1))</f>
        <v>3</v>
      </c>
      <c r="D813">
        <f>SUMIF(C:C,C813,A:A)</f>
        <v>562</v>
      </c>
      <c r="E813">
        <f>COUNTIF(C:C,C813)</f>
        <v>296</v>
      </c>
      <c r="N813" s="40">
        <v>5</v>
      </c>
      <c r="O813" s="43">
        <v>27.3</v>
      </c>
      <c r="P813" s="28">
        <f>INT(RIGHT(O813,1))</f>
        <v>3</v>
      </c>
      <c r="Q813">
        <f>SUMIF(P:P,P813,N:N)</f>
        <v>354</v>
      </c>
      <c r="R813">
        <f>COUNTIF(P:P,P813)</f>
        <v>187</v>
      </c>
      <c r="AR813" s="32">
        <v>1</v>
      </c>
      <c r="AS813" s="30">
        <v>15.3</v>
      </c>
      <c r="AT813" s="28">
        <f>INT(RIGHT(AS813,1))</f>
        <v>3</v>
      </c>
      <c r="AU813">
        <f>SUMIF(AT:AT,AT813,AR:AR)</f>
        <v>552</v>
      </c>
      <c r="AV813">
        <f>COUNTIF(AT:AT,AT813)</f>
        <v>299</v>
      </c>
    </row>
    <row r="814" spans="1:48">
      <c r="A814" s="23">
        <v>1</v>
      </c>
      <c r="B814" s="30">
        <v>33.299999999999997</v>
      </c>
      <c r="C814" s="28">
        <f>INT(RIGHT(B814,1))</f>
        <v>3</v>
      </c>
      <c r="D814">
        <f>SUMIF(C:C,C814,A:A)</f>
        <v>562</v>
      </c>
      <c r="E814">
        <f>COUNTIF(C:C,C814)</f>
        <v>296</v>
      </c>
      <c r="N814" s="40">
        <v>3</v>
      </c>
      <c r="O814" s="43">
        <v>1.3</v>
      </c>
      <c r="P814" s="28">
        <f>INT(RIGHT(O814,1))</f>
        <v>3</v>
      </c>
      <c r="Q814">
        <f>SUMIF(P:P,P814,N:N)</f>
        <v>354</v>
      </c>
      <c r="R814">
        <f>COUNTIF(P:P,P814)</f>
        <v>187</v>
      </c>
      <c r="AR814" s="32">
        <v>1</v>
      </c>
      <c r="AS814" s="30">
        <v>22.3</v>
      </c>
      <c r="AT814" s="28">
        <f>INT(RIGHT(AS814,1))</f>
        <v>3</v>
      </c>
      <c r="AU814">
        <f>SUMIF(AT:AT,AT814,AR:AR)</f>
        <v>552</v>
      </c>
      <c r="AV814">
        <f>COUNTIF(AT:AT,AT814)</f>
        <v>299</v>
      </c>
    </row>
    <row r="815" spans="1:48">
      <c r="A815" s="23">
        <v>1</v>
      </c>
      <c r="B815" s="30">
        <v>43.3</v>
      </c>
      <c r="C815" s="28">
        <f>INT(RIGHT(B815,1))</f>
        <v>3</v>
      </c>
      <c r="D815">
        <f>SUMIF(C:C,C815,A:A)</f>
        <v>562</v>
      </c>
      <c r="E815">
        <f>COUNTIF(C:C,C815)</f>
        <v>296</v>
      </c>
      <c r="N815" s="40">
        <v>5</v>
      </c>
      <c r="O815" s="41">
        <v>32.299999999999997</v>
      </c>
      <c r="P815" s="28">
        <f>INT(RIGHT(O815,1))</f>
        <v>3</v>
      </c>
      <c r="Q815">
        <f>SUMIF(P:P,P815,N:N)</f>
        <v>354</v>
      </c>
      <c r="R815">
        <f>COUNTIF(P:P,P815)</f>
        <v>187</v>
      </c>
      <c r="AR815" s="32">
        <v>1</v>
      </c>
      <c r="AS815" s="30">
        <v>46.3</v>
      </c>
      <c r="AT815" s="28">
        <f>INT(RIGHT(AS815,1))</f>
        <v>3</v>
      </c>
      <c r="AU815">
        <f>SUMIF(AT:AT,AT815,AR:AR)</f>
        <v>552</v>
      </c>
      <c r="AV815">
        <f>COUNTIF(AT:AT,AT815)</f>
        <v>299</v>
      </c>
    </row>
    <row r="816" spans="1:48">
      <c r="A816" s="23">
        <v>1</v>
      </c>
      <c r="B816" s="30">
        <v>49.2</v>
      </c>
      <c r="C816" s="28">
        <f>INT(RIGHT(B816,1))</f>
        <v>2</v>
      </c>
      <c r="D816">
        <f>SUMIF(C:C,C816,A:A)</f>
        <v>688</v>
      </c>
      <c r="E816">
        <f>COUNTIF(C:C,C816)</f>
        <v>300</v>
      </c>
      <c r="N816" s="40">
        <v>1</v>
      </c>
      <c r="O816" s="43">
        <v>30.2</v>
      </c>
      <c r="P816" s="28">
        <f>INT(RIGHT(O816,1))</f>
        <v>2</v>
      </c>
      <c r="Q816">
        <f>SUMIF(P:P,P816,N:N)</f>
        <v>374</v>
      </c>
      <c r="R816">
        <f>COUNTIF(P:P,P816)</f>
        <v>183</v>
      </c>
      <c r="AR816" s="32">
        <v>1</v>
      </c>
      <c r="AS816" s="30">
        <v>41.3</v>
      </c>
      <c r="AT816" s="28">
        <f>INT(RIGHT(AS816,1))</f>
        <v>3</v>
      </c>
      <c r="AU816">
        <f>SUMIF(AT:AT,AT816,AR:AR)</f>
        <v>552</v>
      </c>
      <c r="AV816">
        <f>COUNTIF(AT:AT,AT816)</f>
        <v>299</v>
      </c>
    </row>
    <row r="817" spans="1:48">
      <c r="A817" s="23">
        <v>1</v>
      </c>
      <c r="B817" s="30">
        <v>12.2</v>
      </c>
      <c r="C817" s="28">
        <f>INT(RIGHT(B817,1))</f>
        <v>2</v>
      </c>
      <c r="D817">
        <f>SUMIF(C:C,C817,A:A)</f>
        <v>688</v>
      </c>
      <c r="E817">
        <f>COUNTIF(C:C,C817)</f>
        <v>300</v>
      </c>
      <c r="N817" s="40">
        <v>1</v>
      </c>
      <c r="O817" s="44">
        <v>2.2000000000000002</v>
      </c>
      <c r="P817" s="28">
        <f>INT(RIGHT(O817,1))</f>
        <v>2</v>
      </c>
      <c r="Q817">
        <f>SUMIF(P:P,P817,N:N)</f>
        <v>374</v>
      </c>
      <c r="R817">
        <f>COUNTIF(P:P,P817)</f>
        <v>183</v>
      </c>
      <c r="AR817" s="32">
        <v>1</v>
      </c>
      <c r="AS817" s="30">
        <v>44.3</v>
      </c>
      <c r="AT817" s="28">
        <f>INT(RIGHT(AS817,1))</f>
        <v>3</v>
      </c>
      <c r="AU817">
        <f>SUMIF(AT:AT,AT817,AR:AR)</f>
        <v>552</v>
      </c>
      <c r="AV817">
        <f>COUNTIF(AT:AT,AT817)</f>
        <v>299</v>
      </c>
    </row>
    <row r="818" spans="1:48">
      <c r="A818" s="23">
        <v>1</v>
      </c>
      <c r="B818" s="30">
        <v>64.2</v>
      </c>
      <c r="C818" s="28">
        <f>INT(RIGHT(B818,1))</f>
        <v>2</v>
      </c>
      <c r="D818">
        <f>SUMIF(C:C,C818,A:A)</f>
        <v>688</v>
      </c>
      <c r="E818">
        <f>COUNTIF(C:C,C818)</f>
        <v>300</v>
      </c>
      <c r="N818" s="40">
        <v>1</v>
      </c>
      <c r="O818" s="43">
        <v>27.2</v>
      </c>
      <c r="P818" s="28">
        <f>INT(RIGHT(O818,1))</f>
        <v>2</v>
      </c>
      <c r="Q818">
        <f>SUMIF(P:P,P818,N:N)</f>
        <v>374</v>
      </c>
      <c r="R818">
        <f>COUNTIF(P:P,P818)</f>
        <v>183</v>
      </c>
      <c r="AR818" s="32">
        <v>1</v>
      </c>
      <c r="AS818" s="30">
        <v>11.3</v>
      </c>
      <c r="AT818" s="28">
        <f>INT(RIGHT(AS818,1))</f>
        <v>3</v>
      </c>
      <c r="AU818">
        <f>SUMIF(AT:AT,AT818,AR:AR)</f>
        <v>552</v>
      </c>
      <c r="AV818">
        <f>COUNTIF(AT:AT,AT818)</f>
        <v>299</v>
      </c>
    </row>
    <row r="819" spans="1:48">
      <c r="A819" s="23">
        <v>1</v>
      </c>
      <c r="B819" s="30">
        <v>52.2</v>
      </c>
      <c r="C819" s="28">
        <f>INT(RIGHT(B819,1))</f>
        <v>2</v>
      </c>
      <c r="D819">
        <f>SUMIF(C:C,C819,A:A)</f>
        <v>688</v>
      </c>
      <c r="E819">
        <f>COUNTIF(C:C,C819)</f>
        <v>300</v>
      </c>
      <c r="N819" s="40">
        <v>1</v>
      </c>
      <c r="O819" s="43">
        <v>12.2</v>
      </c>
      <c r="P819" s="28">
        <f>INT(RIGHT(O819,1))</f>
        <v>2</v>
      </c>
      <c r="Q819">
        <f>SUMIF(P:P,P819,N:N)</f>
        <v>374</v>
      </c>
      <c r="R819">
        <f>COUNTIF(P:P,P819)</f>
        <v>183</v>
      </c>
      <c r="AR819" s="32">
        <v>1</v>
      </c>
      <c r="AS819" s="30">
        <v>37.299999999999997</v>
      </c>
      <c r="AT819" s="28">
        <f>INT(RIGHT(AS819,1))</f>
        <v>3</v>
      </c>
      <c r="AU819">
        <f>SUMIF(AT:AT,AT819,AR:AR)</f>
        <v>552</v>
      </c>
      <c r="AV819">
        <f>COUNTIF(AT:AT,AT819)</f>
        <v>299</v>
      </c>
    </row>
    <row r="820" spans="1:48">
      <c r="A820" s="23">
        <v>1</v>
      </c>
      <c r="B820" s="30">
        <v>15.2</v>
      </c>
      <c r="C820" s="28">
        <f>INT(RIGHT(B820,1))</f>
        <v>2</v>
      </c>
      <c r="D820">
        <f>SUMIF(C:C,C820,A:A)</f>
        <v>688</v>
      </c>
      <c r="E820">
        <f>COUNTIF(C:C,C820)</f>
        <v>300</v>
      </c>
      <c r="N820" s="40">
        <v>1</v>
      </c>
      <c r="O820" s="43">
        <v>30.2</v>
      </c>
      <c r="P820" s="28">
        <f>INT(RIGHT(O820,1))</f>
        <v>2</v>
      </c>
      <c r="Q820">
        <f>SUMIF(P:P,P820,N:N)</f>
        <v>374</v>
      </c>
      <c r="R820">
        <f>COUNTIF(P:P,P820)</f>
        <v>183</v>
      </c>
      <c r="AR820" s="32">
        <v>1</v>
      </c>
      <c r="AS820" s="30">
        <v>12.3</v>
      </c>
      <c r="AT820" s="28">
        <f>INT(RIGHT(AS820,1))</f>
        <v>3</v>
      </c>
      <c r="AU820">
        <f>SUMIF(AT:AT,AT820,AR:AR)</f>
        <v>552</v>
      </c>
      <c r="AV820">
        <f>COUNTIF(AT:AT,AT820)</f>
        <v>299</v>
      </c>
    </row>
    <row r="821" spans="1:48">
      <c r="A821" s="23">
        <v>1</v>
      </c>
      <c r="B821" s="30">
        <v>17.2</v>
      </c>
      <c r="C821" s="28">
        <f>INT(RIGHT(B821,1))</f>
        <v>2</v>
      </c>
      <c r="D821">
        <f>SUMIF(C:C,C821,A:A)</f>
        <v>688</v>
      </c>
      <c r="E821">
        <f>COUNTIF(C:C,C821)</f>
        <v>300</v>
      </c>
      <c r="N821" s="40">
        <v>1</v>
      </c>
      <c r="O821" s="43">
        <v>5.2</v>
      </c>
      <c r="P821" s="28">
        <f>INT(RIGHT(O821,1))</f>
        <v>2</v>
      </c>
      <c r="Q821">
        <f>SUMIF(P:P,P821,N:N)</f>
        <v>374</v>
      </c>
      <c r="R821">
        <f>COUNTIF(P:P,P821)</f>
        <v>183</v>
      </c>
      <c r="AR821" s="32">
        <v>1</v>
      </c>
      <c r="AS821" s="30">
        <v>45.3</v>
      </c>
      <c r="AT821" s="28">
        <f>INT(RIGHT(AS821,1))</f>
        <v>3</v>
      </c>
      <c r="AU821">
        <f>SUMIF(AT:AT,AT821,AR:AR)</f>
        <v>552</v>
      </c>
      <c r="AV821">
        <f>COUNTIF(AT:AT,AT821)</f>
        <v>299</v>
      </c>
    </row>
    <row r="822" spans="1:48">
      <c r="A822" s="23">
        <v>1</v>
      </c>
      <c r="B822" s="39">
        <v>52.2</v>
      </c>
      <c r="C822" s="28">
        <f>INT(RIGHT(B822,1))</f>
        <v>2</v>
      </c>
      <c r="D822">
        <f>SUMIF(C:C,C822,A:A)</f>
        <v>688</v>
      </c>
      <c r="E822">
        <f>COUNTIF(C:C,C822)</f>
        <v>300</v>
      </c>
      <c r="N822" s="40">
        <v>1</v>
      </c>
      <c r="O822" s="43">
        <v>7.2</v>
      </c>
      <c r="P822" s="28">
        <f>INT(RIGHT(O822,1))</f>
        <v>2</v>
      </c>
      <c r="Q822">
        <f>SUMIF(P:P,P822,N:N)</f>
        <v>374</v>
      </c>
      <c r="R822">
        <f>COUNTIF(P:P,P822)</f>
        <v>183</v>
      </c>
      <c r="AR822" s="23">
        <v>1</v>
      </c>
      <c r="AS822" s="30">
        <v>53.3</v>
      </c>
      <c r="AT822" s="28">
        <f>INT(RIGHT(AS822,1))</f>
        <v>3</v>
      </c>
      <c r="AU822">
        <f>SUMIF(AT:AT,AT822,AR:AR)</f>
        <v>552</v>
      </c>
      <c r="AV822">
        <f>COUNTIF(AT:AT,AT822)</f>
        <v>299</v>
      </c>
    </row>
    <row r="823" spans="1:48">
      <c r="A823" s="23">
        <v>1</v>
      </c>
      <c r="B823" s="30">
        <v>60.2</v>
      </c>
      <c r="C823" s="28">
        <f>INT(RIGHT(B823,1))</f>
        <v>2</v>
      </c>
      <c r="D823">
        <f>SUMIF(C:C,C823,A:A)</f>
        <v>688</v>
      </c>
      <c r="E823">
        <f>COUNTIF(C:C,C823)</f>
        <v>300</v>
      </c>
      <c r="N823" s="40">
        <v>1</v>
      </c>
      <c r="O823" s="43">
        <v>31.2</v>
      </c>
      <c r="P823" s="28">
        <f>INT(RIGHT(O823,1))</f>
        <v>2</v>
      </c>
      <c r="Q823">
        <f>SUMIF(P:P,P823,N:N)</f>
        <v>374</v>
      </c>
      <c r="R823">
        <f>COUNTIF(P:P,P823)</f>
        <v>183</v>
      </c>
      <c r="AR823" s="23">
        <v>1</v>
      </c>
      <c r="AS823" s="30">
        <v>22.3</v>
      </c>
      <c r="AT823" s="28">
        <f>INT(RIGHT(AS823,1))</f>
        <v>3</v>
      </c>
      <c r="AU823">
        <f>SUMIF(AT:AT,AT823,AR:AR)</f>
        <v>552</v>
      </c>
      <c r="AV823">
        <f>COUNTIF(AT:AT,AT823)</f>
        <v>299</v>
      </c>
    </row>
    <row r="824" spans="1:48">
      <c r="A824" s="23">
        <v>1</v>
      </c>
      <c r="B824" s="30">
        <v>37.200000000000003</v>
      </c>
      <c r="C824" s="28">
        <f>INT(RIGHT(B824,1))</f>
        <v>2</v>
      </c>
      <c r="D824">
        <f>SUMIF(C:C,C824,A:A)</f>
        <v>688</v>
      </c>
      <c r="E824">
        <f>COUNTIF(C:C,C824)</f>
        <v>300</v>
      </c>
      <c r="N824" s="40">
        <v>1</v>
      </c>
      <c r="O824" s="43">
        <v>21.2</v>
      </c>
      <c r="P824" s="28">
        <f>INT(RIGHT(O824,1))</f>
        <v>2</v>
      </c>
      <c r="Q824">
        <f>SUMIF(P:P,P824,N:N)</f>
        <v>374</v>
      </c>
      <c r="R824">
        <f>COUNTIF(P:P,P824)</f>
        <v>183</v>
      </c>
      <c r="AR824" s="23">
        <v>1</v>
      </c>
      <c r="AS824" s="30">
        <v>40.299999999999997</v>
      </c>
      <c r="AT824" s="28">
        <f>INT(RIGHT(AS824,1))</f>
        <v>3</v>
      </c>
      <c r="AU824">
        <f>SUMIF(AT:AT,AT824,AR:AR)</f>
        <v>552</v>
      </c>
      <c r="AV824">
        <f>COUNTIF(AT:AT,AT824)</f>
        <v>299</v>
      </c>
    </row>
    <row r="825" spans="1:48">
      <c r="A825" s="23">
        <v>1</v>
      </c>
      <c r="B825" s="30">
        <v>15.2</v>
      </c>
      <c r="C825" s="28">
        <f>INT(RIGHT(B825,1))</f>
        <v>2</v>
      </c>
      <c r="D825">
        <f>SUMIF(C:C,C825,A:A)</f>
        <v>688</v>
      </c>
      <c r="E825">
        <f>COUNTIF(C:C,C825)</f>
        <v>300</v>
      </c>
      <c r="N825" s="40">
        <v>1</v>
      </c>
      <c r="O825" s="43">
        <v>9.1999999999999993</v>
      </c>
      <c r="P825" s="28">
        <f>INT(RIGHT(O825,1))</f>
        <v>2</v>
      </c>
      <c r="Q825">
        <f>SUMIF(P:P,P825,N:N)</f>
        <v>374</v>
      </c>
      <c r="R825">
        <f>COUNTIF(P:P,P825)</f>
        <v>183</v>
      </c>
      <c r="AR825" s="23">
        <v>1</v>
      </c>
      <c r="AS825" s="30">
        <v>64.3</v>
      </c>
      <c r="AT825" s="28">
        <f>INT(RIGHT(AS825,1))</f>
        <v>3</v>
      </c>
      <c r="AU825">
        <f>SUMIF(AT:AT,AT825,AR:AR)</f>
        <v>552</v>
      </c>
      <c r="AV825">
        <f>COUNTIF(AT:AT,AT825)</f>
        <v>299</v>
      </c>
    </row>
    <row r="826" spans="1:48">
      <c r="A826" s="23">
        <v>1</v>
      </c>
      <c r="B826" s="30">
        <v>43.2</v>
      </c>
      <c r="C826" s="28">
        <f>INT(RIGHT(B826,1))</f>
        <v>2</v>
      </c>
      <c r="D826">
        <f>SUMIF(C:C,C826,A:A)</f>
        <v>688</v>
      </c>
      <c r="E826">
        <f>COUNTIF(C:C,C826)</f>
        <v>300</v>
      </c>
      <c r="N826" s="40">
        <v>1</v>
      </c>
      <c r="O826" s="43">
        <v>3.2</v>
      </c>
      <c r="P826" s="28">
        <f>INT(RIGHT(O826,1))</f>
        <v>2</v>
      </c>
      <c r="Q826">
        <f>SUMIF(P:P,P826,N:N)</f>
        <v>374</v>
      </c>
      <c r="R826">
        <f>COUNTIF(P:P,P826)</f>
        <v>183</v>
      </c>
      <c r="AR826" s="23">
        <v>1</v>
      </c>
      <c r="AS826" s="30">
        <v>49.3</v>
      </c>
      <c r="AT826" s="28">
        <f>INT(RIGHT(AS826,1))</f>
        <v>3</v>
      </c>
      <c r="AU826">
        <f>SUMIF(AT:AT,AT826,AR:AR)</f>
        <v>552</v>
      </c>
      <c r="AV826">
        <f>COUNTIF(AT:AT,AT826)</f>
        <v>299</v>
      </c>
    </row>
    <row r="827" spans="1:48">
      <c r="A827" s="23">
        <v>1</v>
      </c>
      <c r="B827" s="30">
        <v>14.2</v>
      </c>
      <c r="C827" s="28">
        <f>INT(RIGHT(B827,1))</f>
        <v>2</v>
      </c>
      <c r="D827">
        <f>SUMIF(C:C,C827,A:A)</f>
        <v>688</v>
      </c>
      <c r="E827">
        <f>COUNTIF(C:C,C827)</f>
        <v>300</v>
      </c>
      <c r="N827" s="40">
        <v>1</v>
      </c>
      <c r="O827" s="43">
        <v>18.2</v>
      </c>
      <c r="P827" s="28">
        <f>INT(RIGHT(O827,1))</f>
        <v>2</v>
      </c>
      <c r="Q827">
        <f>SUMIF(P:P,P827,N:N)</f>
        <v>374</v>
      </c>
      <c r="R827">
        <f>COUNTIF(P:P,P827)</f>
        <v>183</v>
      </c>
      <c r="AR827" s="23">
        <v>1</v>
      </c>
      <c r="AS827" s="30">
        <v>19.3</v>
      </c>
      <c r="AT827" s="28">
        <f>INT(RIGHT(AS827,1))</f>
        <v>3</v>
      </c>
      <c r="AU827">
        <f>SUMIF(AT:AT,AT827,AR:AR)</f>
        <v>552</v>
      </c>
      <c r="AV827">
        <f>COUNTIF(AT:AT,AT827)</f>
        <v>299</v>
      </c>
    </row>
    <row r="828" spans="1:48">
      <c r="A828" s="23">
        <v>1</v>
      </c>
      <c r="B828" s="30">
        <v>37.200000000000003</v>
      </c>
      <c r="C828" s="28">
        <f>INT(RIGHT(B828,1))</f>
        <v>2</v>
      </c>
      <c r="D828">
        <f>SUMIF(C:C,C828,A:A)</f>
        <v>688</v>
      </c>
      <c r="E828">
        <f>COUNTIF(C:C,C828)</f>
        <v>300</v>
      </c>
      <c r="N828" s="40">
        <v>1</v>
      </c>
      <c r="O828" s="43">
        <v>23.2</v>
      </c>
      <c r="P828" s="28">
        <f>INT(RIGHT(O828,1))</f>
        <v>2</v>
      </c>
      <c r="Q828">
        <f>SUMIF(P:P,P828,N:N)</f>
        <v>374</v>
      </c>
      <c r="R828">
        <f>COUNTIF(P:P,P828)</f>
        <v>183</v>
      </c>
      <c r="AR828" s="23">
        <v>1</v>
      </c>
      <c r="AS828" s="30">
        <v>21.3</v>
      </c>
      <c r="AT828" s="28">
        <f>INT(RIGHT(AS828,1))</f>
        <v>3</v>
      </c>
      <c r="AU828">
        <f>SUMIF(AT:AT,AT828,AR:AR)</f>
        <v>552</v>
      </c>
      <c r="AV828">
        <f>COUNTIF(AT:AT,AT828)</f>
        <v>299</v>
      </c>
    </row>
    <row r="829" spans="1:48">
      <c r="A829" s="23">
        <v>1</v>
      </c>
      <c r="B829" s="30">
        <v>21.2</v>
      </c>
      <c r="C829" s="28">
        <f>INT(RIGHT(B829,1))</f>
        <v>2</v>
      </c>
      <c r="D829">
        <f>SUMIF(C:C,C829,A:A)</f>
        <v>688</v>
      </c>
      <c r="E829">
        <f>COUNTIF(C:C,C829)</f>
        <v>300</v>
      </c>
      <c r="N829" s="40">
        <v>1</v>
      </c>
      <c r="O829" s="44">
        <v>7.2</v>
      </c>
      <c r="P829" s="28">
        <f>INT(RIGHT(O829,1))</f>
        <v>2</v>
      </c>
      <c r="Q829">
        <f>SUMIF(P:P,P829,N:N)</f>
        <v>374</v>
      </c>
      <c r="R829">
        <f>COUNTIF(P:P,P829)</f>
        <v>183</v>
      </c>
      <c r="AR829" s="23">
        <v>1</v>
      </c>
      <c r="AS829" s="30">
        <v>60.3</v>
      </c>
      <c r="AT829" s="28">
        <f>INT(RIGHT(AS829,1))</f>
        <v>3</v>
      </c>
      <c r="AU829">
        <f>SUMIF(AT:AT,AT829,AR:AR)</f>
        <v>552</v>
      </c>
      <c r="AV829">
        <f>COUNTIF(AT:AT,AT829)</f>
        <v>299</v>
      </c>
    </row>
    <row r="830" spans="1:48">
      <c r="A830" s="23">
        <v>1</v>
      </c>
      <c r="B830" s="30">
        <v>19.2</v>
      </c>
      <c r="C830" s="28">
        <f>INT(RIGHT(B830,1))</f>
        <v>2</v>
      </c>
      <c r="D830">
        <f>SUMIF(C:C,C830,A:A)</f>
        <v>688</v>
      </c>
      <c r="E830">
        <f>COUNTIF(C:C,C830)</f>
        <v>300</v>
      </c>
      <c r="N830" s="40">
        <v>1</v>
      </c>
      <c r="O830" s="43">
        <v>18.2</v>
      </c>
      <c r="P830" s="28">
        <f>INT(RIGHT(O830,1))</f>
        <v>2</v>
      </c>
      <c r="Q830">
        <f>SUMIF(P:P,P830,N:N)</f>
        <v>374</v>
      </c>
      <c r="R830">
        <f>COUNTIF(P:P,P830)</f>
        <v>183</v>
      </c>
      <c r="AR830" s="23">
        <v>1</v>
      </c>
      <c r="AS830" s="30">
        <v>34.299999999999997</v>
      </c>
      <c r="AT830" s="28">
        <f>INT(RIGHT(AS830,1))</f>
        <v>3</v>
      </c>
      <c r="AU830">
        <f>SUMIF(AT:AT,AT830,AR:AR)</f>
        <v>552</v>
      </c>
      <c r="AV830">
        <f>COUNTIF(AT:AT,AT830)</f>
        <v>299</v>
      </c>
    </row>
    <row r="831" spans="1:48">
      <c r="A831" s="23">
        <v>1</v>
      </c>
      <c r="B831" s="30">
        <v>43.2</v>
      </c>
      <c r="C831" s="28">
        <f>INT(RIGHT(B831,1))</f>
        <v>2</v>
      </c>
      <c r="D831">
        <f>SUMIF(C:C,C831,A:A)</f>
        <v>688</v>
      </c>
      <c r="E831">
        <f>COUNTIF(C:C,C831)</f>
        <v>300</v>
      </c>
      <c r="N831" s="40">
        <v>1</v>
      </c>
      <c r="O831" s="44">
        <v>4.2</v>
      </c>
      <c r="P831" s="28">
        <f>INT(RIGHT(O831,1))</f>
        <v>2</v>
      </c>
      <c r="Q831">
        <f>SUMIF(P:P,P831,N:N)</f>
        <v>374</v>
      </c>
      <c r="R831">
        <f>COUNTIF(P:P,P831)</f>
        <v>183</v>
      </c>
      <c r="AR831" s="23">
        <v>1</v>
      </c>
      <c r="AS831" s="30">
        <v>56.3</v>
      </c>
      <c r="AT831" s="28">
        <f>INT(RIGHT(AS831,1))</f>
        <v>3</v>
      </c>
      <c r="AU831">
        <f>SUMIF(AT:AT,AT831,AR:AR)</f>
        <v>552</v>
      </c>
      <c r="AV831">
        <f>COUNTIF(AT:AT,AT831)</f>
        <v>299</v>
      </c>
    </row>
    <row r="832" spans="1:48">
      <c r="A832" s="23">
        <v>1</v>
      </c>
      <c r="B832" s="30">
        <v>36.200000000000003</v>
      </c>
      <c r="C832" s="28">
        <f>INT(RIGHT(B832,1))</f>
        <v>2</v>
      </c>
      <c r="D832">
        <f>SUMIF(C:C,C832,A:A)</f>
        <v>688</v>
      </c>
      <c r="E832">
        <f>COUNTIF(C:C,C832)</f>
        <v>300</v>
      </c>
      <c r="N832" s="40">
        <v>1</v>
      </c>
      <c r="O832" s="43">
        <v>15.2</v>
      </c>
      <c r="P832" s="28">
        <f>INT(RIGHT(O832,1))</f>
        <v>2</v>
      </c>
      <c r="Q832">
        <f>SUMIF(P:P,P832,N:N)</f>
        <v>374</v>
      </c>
      <c r="R832">
        <f>COUNTIF(P:P,P832)</f>
        <v>183</v>
      </c>
      <c r="AR832" s="23">
        <v>1</v>
      </c>
      <c r="AS832" s="30">
        <v>17.3</v>
      </c>
      <c r="AT832" s="28">
        <f>INT(RIGHT(AS832,1))</f>
        <v>3</v>
      </c>
      <c r="AU832">
        <f>SUMIF(AT:AT,AT832,AR:AR)</f>
        <v>552</v>
      </c>
      <c r="AV832">
        <f>COUNTIF(AT:AT,AT832)</f>
        <v>299</v>
      </c>
    </row>
    <row r="833" spans="1:48">
      <c r="A833" s="23">
        <v>1</v>
      </c>
      <c r="B833" s="30">
        <v>53.2</v>
      </c>
      <c r="C833" s="28">
        <f>INT(RIGHT(B833,1))</f>
        <v>2</v>
      </c>
      <c r="D833">
        <f>SUMIF(C:C,C833,A:A)</f>
        <v>688</v>
      </c>
      <c r="E833">
        <f>COUNTIF(C:C,C833)</f>
        <v>300</v>
      </c>
      <c r="N833" s="40">
        <v>1</v>
      </c>
      <c r="O833" s="43">
        <v>17.2</v>
      </c>
      <c r="P833" s="28">
        <f>INT(RIGHT(O833,1))</f>
        <v>2</v>
      </c>
      <c r="Q833">
        <f>SUMIF(P:P,P833,N:N)</f>
        <v>374</v>
      </c>
      <c r="R833">
        <f>COUNTIF(P:P,P833)</f>
        <v>183</v>
      </c>
      <c r="AR833" s="23">
        <v>1</v>
      </c>
      <c r="AS833" s="30">
        <v>12.3</v>
      </c>
      <c r="AT833" s="28">
        <f>INT(RIGHT(AS833,1))</f>
        <v>3</v>
      </c>
      <c r="AU833">
        <f>SUMIF(AT:AT,AT833,AR:AR)</f>
        <v>552</v>
      </c>
      <c r="AV833">
        <f>COUNTIF(AT:AT,AT833)</f>
        <v>299</v>
      </c>
    </row>
    <row r="834" spans="1:48">
      <c r="A834" s="23">
        <v>1</v>
      </c>
      <c r="B834" s="30">
        <v>45.2</v>
      </c>
      <c r="C834" s="28">
        <f>INT(RIGHT(B834,1))</f>
        <v>2</v>
      </c>
      <c r="D834">
        <f>SUMIF(C:C,C834,A:A)</f>
        <v>688</v>
      </c>
      <c r="E834">
        <f>COUNTIF(C:C,C834)</f>
        <v>300</v>
      </c>
      <c r="N834" s="40">
        <v>1</v>
      </c>
      <c r="O834" s="44">
        <v>8.1999999999999993</v>
      </c>
      <c r="P834" s="28">
        <f>INT(RIGHT(O834,1))</f>
        <v>2</v>
      </c>
      <c r="Q834">
        <f>SUMIF(P:P,P834,N:N)</f>
        <v>374</v>
      </c>
      <c r="R834">
        <f>COUNTIF(P:P,P834)</f>
        <v>183</v>
      </c>
      <c r="AR834" s="23">
        <v>1</v>
      </c>
      <c r="AS834" s="30">
        <v>42.3</v>
      </c>
      <c r="AT834" s="28">
        <f>INT(RIGHT(AS834,1))</f>
        <v>3</v>
      </c>
      <c r="AU834">
        <f>SUMIF(AT:AT,AT834,AR:AR)</f>
        <v>552</v>
      </c>
      <c r="AV834">
        <f>COUNTIF(AT:AT,AT834)</f>
        <v>299</v>
      </c>
    </row>
    <row r="835" spans="1:48">
      <c r="A835" s="23">
        <v>1</v>
      </c>
      <c r="B835" s="30">
        <v>40.200000000000003</v>
      </c>
      <c r="C835" s="28">
        <f>INT(RIGHT(B835,1))</f>
        <v>2</v>
      </c>
      <c r="D835">
        <f>SUMIF(C:C,C835,A:A)</f>
        <v>688</v>
      </c>
      <c r="E835">
        <f>COUNTIF(C:C,C835)</f>
        <v>300</v>
      </c>
      <c r="N835" s="40">
        <v>1</v>
      </c>
      <c r="O835" s="43">
        <v>11.2</v>
      </c>
      <c r="P835" s="28">
        <f>INT(RIGHT(O835,1))</f>
        <v>2</v>
      </c>
      <c r="Q835">
        <f>SUMIF(P:P,P835,N:N)</f>
        <v>374</v>
      </c>
      <c r="R835">
        <f>COUNTIF(P:P,P835)</f>
        <v>183</v>
      </c>
      <c r="AR835" s="39">
        <v>1</v>
      </c>
      <c r="AS835" s="30">
        <v>25.3</v>
      </c>
      <c r="AT835" s="28">
        <f>INT(RIGHT(AS835,1))</f>
        <v>3</v>
      </c>
      <c r="AU835">
        <f>SUMIF(AT:AT,AT835,AR:AR)</f>
        <v>552</v>
      </c>
      <c r="AV835">
        <f>COUNTIF(AT:AT,AT835)</f>
        <v>299</v>
      </c>
    </row>
    <row r="836" spans="1:48">
      <c r="A836" s="23">
        <v>1</v>
      </c>
      <c r="B836" s="30">
        <v>64.2</v>
      </c>
      <c r="C836" s="28">
        <f>INT(RIGHT(B836,1))</f>
        <v>2</v>
      </c>
      <c r="D836">
        <f>SUMIF(C:C,C836,A:A)</f>
        <v>688</v>
      </c>
      <c r="E836">
        <f>COUNTIF(C:C,C836)</f>
        <v>300</v>
      </c>
      <c r="N836" s="40">
        <v>1</v>
      </c>
      <c r="O836" s="44">
        <v>3.2</v>
      </c>
      <c r="P836" s="28">
        <f>INT(RIGHT(O836,1))</f>
        <v>2</v>
      </c>
      <c r="Q836">
        <f>SUMIF(P:P,P836,N:N)</f>
        <v>374</v>
      </c>
      <c r="R836">
        <f>COUNTIF(P:P,P836)</f>
        <v>183</v>
      </c>
      <c r="AR836" s="23">
        <v>1</v>
      </c>
      <c r="AS836" s="30">
        <v>41.3</v>
      </c>
      <c r="AT836" s="28">
        <f>INT(RIGHT(AS836,1))</f>
        <v>3</v>
      </c>
      <c r="AU836">
        <f>SUMIF(AT:AT,AT836,AR:AR)</f>
        <v>552</v>
      </c>
      <c r="AV836">
        <f>COUNTIF(AT:AT,AT836)</f>
        <v>299</v>
      </c>
    </row>
    <row r="837" spans="1:48">
      <c r="A837" s="23">
        <v>1</v>
      </c>
      <c r="B837" s="30">
        <v>13.2</v>
      </c>
      <c r="C837" s="28">
        <f>INT(RIGHT(B837,1))</f>
        <v>2</v>
      </c>
      <c r="D837">
        <f>SUMIF(C:C,C837,A:A)</f>
        <v>688</v>
      </c>
      <c r="E837">
        <f>COUNTIF(C:C,C837)</f>
        <v>300</v>
      </c>
      <c r="N837" s="40">
        <v>1</v>
      </c>
      <c r="O837" s="43">
        <v>24.2</v>
      </c>
      <c r="P837" s="28">
        <f>INT(RIGHT(O837,1))</f>
        <v>2</v>
      </c>
      <c r="Q837">
        <f>SUMIF(P:P,P837,N:N)</f>
        <v>374</v>
      </c>
      <c r="R837">
        <f>COUNTIF(P:P,P837)</f>
        <v>183</v>
      </c>
      <c r="AR837" s="23">
        <v>1</v>
      </c>
      <c r="AS837" s="30">
        <v>32.299999999999997</v>
      </c>
      <c r="AT837" s="28">
        <f>INT(RIGHT(AS837,1))</f>
        <v>3</v>
      </c>
      <c r="AU837">
        <f>SUMIF(AT:AT,AT837,AR:AR)</f>
        <v>552</v>
      </c>
      <c r="AV837">
        <f>COUNTIF(AT:AT,AT837)</f>
        <v>299</v>
      </c>
    </row>
    <row r="838" spans="1:48">
      <c r="A838" s="23">
        <v>1</v>
      </c>
      <c r="B838" s="30">
        <v>17.2</v>
      </c>
      <c r="C838" s="28">
        <f>INT(RIGHT(B838,1))</f>
        <v>2</v>
      </c>
      <c r="D838">
        <f>SUMIF(C:C,C838,A:A)</f>
        <v>688</v>
      </c>
      <c r="E838">
        <f>COUNTIF(C:C,C838)</f>
        <v>300</v>
      </c>
      <c r="N838" s="40">
        <v>1</v>
      </c>
      <c r="O838" s="43">
        <v>12.2</v>
      </c>
      <c r="P838" s="28">
        <f>INT(RIGHT(O838,1))</f>
        <v>2</v>
      </c>
      <c r="Q838">
        <f>SUMIF(P:P,P838,N:N)</f>
        <v>374</v>
      </c>
      <c r="R838">
        <f>COUNTIF(P:P,P838)</f>
        <v>183</v>
      </c>
      <c r="AR838" s="39">
        <v>1</v>
      </c>
      <c r="AS838" s="30">
        <v>45.3</v>
      </c>
      <c r="AT838" s="28">
        <f>INT(RIGHT(AS838,1))</f>
        <v>3</v>
      </c>
      <c r="AU838">
        <f>SUMIF(AT:AT,AT838,AR:AR)</f>
        <v>552</v>
      </c>
      <c r="AV838">
        <f>COUNTIF(AT:AT,AT838)</f>
        <v>299</v>
      </c>
    </row>
    <row r="839" spans="1:48">
      <c r="A839" s="23">
        <v>1</v>
      </c>
      <c r="B839" s="30">
        <v>51.2</v>
      </c>
      <c r="C839" s="28">
        <f>INT(RIGHT(B839,1))</f>
        <v>2</v>
      </c>
      <c r="D839">
        <f>SUMIF(C:C,C839,A:A)</f>
        <v>688</v>
      </c>
      <c r="E839">
        <f>COUNTIF(C:C,C839)</f>
        <v>300</v>
      </c>
      <c r="N839" s="40">
        <v>1</v>
      </c>
      <c r="O839" s="44">
        <v>9.1999999999999993</v>
      </c>
      <c r="P839" s="28">
        <f>INT(RIGHT(O839,1))</f>
        <v>2</v>
      </c>
      <c r="Q839">
        <f>SUMIF(P:P,P839,N:N)</f>
        <v>374</v>
      </c>
      <c r="R839">
        <f>COUNTIF(P:P,P839)</f>
        <v>183</v>
      </c>
      <c r="AR839" s="23">
        <v>1</v>
      </c>
      <c r="AS839" s="30">
        <v>39.299999999999997</v>
      </c>
      <c r="AT839" s="28">
        <f>INT(RIGHT(AS839,1))</f>
        <v>3</v>
      </c>
      <c r="AU839">
        <f>SUMIF(AT:AT,AT839,AR:AR)</f>
        <v>552</v>
      </c>
      <c r="AV839">
        <f>COUNTIF(AT:AT,AT839)</f>
        <v>299</v>
      </c>
    </row>
    <row r="840" spans="1:48">
      <c r="A840" s="23">
        <v>1</v>
      </c>
      <c r="B840" s="30">
        <v>25.2</v>
      </c>
      <c r="C840" s="28">
        <f>INT(RIGHT(B840,1))</f>
        <v>2</v>
      </c>
      <c r="D840">
        <f>SUMIF(C:C,C840,A:A)</f>
        <v>688</v>
      </c>
      <c r="E840">
        <f>COUNTIF(C:C,C840)</f>
        <v>300</v>
      </c>
      <c r="N840" s="40">
        <v>1</v>
      </c>
      <c r="O840" s="43">
        <v>20.2</v>
      </c>
      <c r="P840" s="28">
        <f>INT(RIGHT(O840,1))</f>
        <v>2</v>
      </c>
      <c r="Q840">
        <f>SUMIF(P:P,P840,N:N)</f>
        <v>374</v>
      </c>
      <c r="R840">
        <f>COUNTIF(P:P,P840)</f>
        <v>183</v>
      </c>
      <c r="AR840" s="23">
        <v>1</v>
      </c>
      <c r="AS840" s="30">
        <v>37.299999999999997</v>
      </c>
      <c r="AT840" s="28">
        <f>INT(RIGHT(AS840,1))</f>
        <v>3</v>
      </c>
      <c r="AU840">
        <f>SUMIF(AT:AT,AT840,AR:AR)</f>
        <v>552</v>
      </c>
      <c r="AV840">
        <f>COUNTIF(AT:AT,AT840)</f>
        <v>299</v>
      </c>
    </row>
    <row r="841" spans="1:48">
      <c r="A841" s="23">
        <v>1</v>
      </c>
      <c r="B841" s="30">
        <v>17.2</v>
      </c>
      <c r="C841" s="28">
        <f>INT(RIGHT(B841,1))</f>
        <v>2</v>
      </c>
      <c r="D841">
        <f>SUMIF(C:C,C841,A:A)</f>
        <v>688</v>
      </c>
      <c r="E841">
        <f>COUNTIF(C:C,C841)</f>
        <v>300</v>
      </c>
      <c r="N841" s="40">
        <v>1</v>
      </c>
      <c r="O841" s="43">
        <v>31.2</v>
      </c>
      <c r="P841" s="28">
        <f>INT(RIGHT(O841,1))</f>
        <v>2</v>
      </c>
      <c r="Q841">
        <f>SUMIF(P:P,P841,N:N)</f>
        <v>374</v>
      </c>
      <c r="R841">
        <f>COUNTIF(P:P,P841)</f>
        <v>183</v>
      </c>
      <c r="AR841" s="23">
        <v>1</v>
      </c>
      <c r="AS841" s="30">
        <v>43.3</v>
      </c>
      <c r="AT841" s="28">
        <f>INT(RIGHT(AS841,1))</f>
        <v>3</v>
      </c>
      <c r="AU841">
        <f>SUMIF(AT:AT,AT841,AR:AR)</f>
        <v>552</v>
      </c>
      <c r="AV841">
        <f>COUNTIF(AT:AT,AT841)</f>
        <v>299</v>
      </c>
    </row>
    <row r="842" spans="1:48">
      <c r="A842" s="23">
        <v>1</v>
      </c>
      <c r="B842" s="30">
        <v>43.2</v>
      </c>
      <c r="C842" s="28">
        <f>INT(RIGHT(B842,1))</f>
        <v>2</v>
      </c>
      <c r="D842">
        <f>SUMIF(C:C,C842,A:A)</f>
        <v>688</v>
      </c>
      <c r="E842">
        <f>COUNTIF(C:C,C842)</f>
        <v>300</v>
      </c>
      <c r="N842" s="40">
        <v>1</v>
      </c>
      <c r="O842" s="44">
        <v>16.2</v>
      </c>
      <c r="P842" s="28">
        <f>INT(RIGHT(O842,1))</f>
        <v>2</v>
      </c>
      <c r="Q842">
        <f>SUMIF(P:P,P842,N:N)</f>
        <v>374</v>
      </c>
      <c r="R842">
        <f>COUNTIF(P:P,P842)</f>
        <v>183</v>
      </c>
      <c r="AR842" s="23">
        <v>1</v>
      </c>
      <c r="AS842" s="30">
        <v>55.3</v>
      </c>
      <c r="AT842" s="28">
        <f>INT(RIGHT(AS842,1))</f>
        <v>3</v>
      </c>
      <c r="AU842">
        <f>SUMIF(AT:AT,AT842,AR:AR)</f>
        <v>552</v>
      </c>
      <c r="AV842">
        <f>COUNTIF(AT:AT,AT842)</f>
        <v>299</v>
      </c>
    </row>
    <row r="843" spans="1:48">
      <c r="A843" s="23">
        <v>1</v>
      </c>
      <c r="B843" s="30">
        <v>14.2</v>
      </c>
      <c r="C843" s="28">
        <f>INT(RIGHT(B843,1))</f>
        <v>2</v>
      </c>
      <c r="D843">
        <f>SUMIF(C:C,C843,A:A)</f>
        <v>688</v>
      </c>
      <c r="E843">
        <f>COUNTIF(C:C,C843)</f>
        <v>300</v>
      </c>
      <c r="N843" s="40">
        <v>1</v>
      </c>
      <c r="O843" s="44">
        <v>6.2</v>
      </c>
      <c r="P843" s="28">
        <f>INT(RIGHT(O843,1))</f>
        <v>2</v>
      </c>
      <c r="Q843">
        <f>SUMIF(P:P,P843,N:N)</f>
        <v>374</v>
      </c>
      <c r="R843">
        <f>COUNTIF(P:P,P843)</f>
        <v>183</v>
      </c>
      <c r="AR843" s="23">
        <v>1</v>
      </c>
      <c r="AS843" s="30">
        <v>33.299999999999997</v>
      </c>
      <c r="AT843" s="28">
        <f>INT(RIGHT(AS843,1))</f>
        <v>3</v>
      </c>
      <c r="AU843">
        <f>SUMIF(AT:AT,AT843,AR:AR)</f>
        <v>552</v>
      </c>
      <c r="AV843">
        <f>COUNTIF(AT:AT,AT843)</f>
        <v>299</v>
      </c>
    </row>
    <row r="844" spans="1:48">
      <c r="A844" s="23">
        <v>1</v>
      </c>
      <c r="B844" s="30">
        <v>32.200000000000003</v>
      </c>
      <c r="C844" s="28">
        <f>INT(RIGHT(B844,1))</f>
        <v>2</v>
      </c>
      <c r="D844">
        <f>SUMIF(C:C,C844,A:A)</f>
        <v>688</v>
      </c>
      <c r="E844">
        <f>COUNTIF(C:C,C844)</f>
        <v>300</v>
      </c>
      <c r="N844" s="40">
        <v>1</v>
      </c>
      <c r="O844" s="41">
        <v>10.199999999999999</v>
      </c>
      <c r="P844" s="28">
        <f>INT(RIGHT(O844,1))</f>
        <v>2</v>
      </c>
      <c r="Q844">
        <f>SUMIF(P:P,P844,N:N)</f>
        <v>374</v>
      </c>
      <c r="R844">
        <f>COUNTIF(P:P,P844)</f>
        <v>183</v>
      </c>
      <c r="AR844" s="23">
        <v>1</v>
      </c>
      <c r="AS844" s="30">
        <v>31.3</v>
      </c>
      <c r="AT844" s="28">
        <f>INT(RIGHT(AS844,1))</f>
        <v>3</v>
      </c>
      <c r="AU844">
        <f>SUMIF(AT:AT,AT844,AR:AR)</f>
        <v>552</v>
      </c>
      <c r="AV844">
        <f>COUNTIF(AT:AT,AT844)</f>
        <v>299</v>
      </c>
    </row>
    <row r="845" spans="1:48">
      <c r="A845" s="23">
        <v>1</v>
      </c>
      <c r="B845" s="39">
        <v>50.2</v>
      </c>
      <c r="C845" s="28">
        <f>INT(RIGHT(B845,1))</f>
        <v>2</v>
      </c>
      <c r="D845">
        <f>SUMIF(C:C,C845,A:A)</f>
        <v>688</v>
      </c>
      <c r="E845">
        <f>COUNTIF(C:C,C845)</f>
        <v>300</v>
      </c>
      <c r="N845" s="40">
        <v>1</v>
      </c>
      <c r="O845" s="41">
        <v>12.2</v>
      </c>
      <c r="P845" s="28">
        <f>INT(RIGHT(O845,1))</f>
        <v>2</v>
      </c>
      <c r="Q845">
        <f>SUMIF(P:P,P845,N:N)</f>
        <v>374</v>
      </c>
      <c r="R845">
        <f>COUNTIF(P:P,P845)</f>
        <v>183</v>
      </c>
      <c r="AR845" s="23">
        <v>1</v>
      </c>
      <c r="AS845" s="30">
        <v>59.3</v>
      </c>
      <c r="AT845" s="28">
        <f>INT(RIGHT(AS845,1))</f>
        <v>3</v>
      </c>
      <c r="AU845">
        <f>SUMIF(AT:AT,AT845,AR:AR)</f>
        <v>552</v>
      </c>
      <c r="AV845">
        <f>COUNTIF(AT:AT,AT845)</f>
        <v>299</v>
      </c>
    </row>
    <row r="846" spans="1:48">
      <c r="A846" s="23">
        <v>1</v>
      </c>
      <c r="B846" s="30">
        <v>18.2</v>
      </c>
      <c r="C846" s="28">
        <f>INT(RIGHT(B846,1))</f>
        <v>2</v>
      </c>
      <c r="D846">
        <f>SUMIF(C:C,C846,A:A)</f>
        <v>688</v>
      </c>
      <c r="E846">
        <f>COUNTIF(C:C,C846)</f>
        <v>300</v>
      </c>
      <c r="N846" s="49">
        <v>1</v>
      </c>
      <c r="O846" s="41">
        <v>31.2</v>
      </c>
      <c r="P846" s="28">
        <f>INT(RIGHT(O846,1))</f>
        <v>2</v>
      </c>
      <c r="Q846">
        <f>SUMIF(P:P,P846,N:N)</f>
        <v>374</v>
      </c>
      <c r="R846">
        <f>COUNTIF(P:P,P846)</f>
        <v>183</v>
      </c>
      <c r="AR846" s="23">
        <v>1</v>
      </c>
      <c r="AS846" s="39">
        <v>64.3</v>
      </c>
      <c r="AT846" s="28">
        <f>INT(RIGHT(AS846,1))</f>
        <v>3</v>
      </c>
      <c r="AU846">
        <f>SUMIF(AT:AT,AT846,AR:AR)</f>
        <v>552</v>
      </c>
      <c r="AV846">
        <f>COUNTIF(AT:AT,AT846)</f>
        <v>299</v>
      </c>
    </row>
    <row r="847" spans="1:48">
      <c r="A847" s="23">
        <v>1</v>
      </c>
      <c r="B847" s="30">
        <v>41.2</v>
      </c>
      <c r="C847" s="28">
        <f>INT(RIGHT(B847,1))</f>
        <v>2</v>
      </c>
      <c r="D847">
        <f>SUMIF(C:C,C847,A:A)</f>
        <v>688</v>
      </c>
      <c r="E847">
        <f>COUNTIF(C:C,C847)</f>
        <v>300</v>
      </c>
      <c r="N847" s="40">
        <v>1</v>
      </c>
      <c r="O847" s="41">
        <v>18.2</v>
      </c>
      <c r="P847" s="28">
        <f>INT(RIGHT(O847,1))</f>
        <v>2</v>
      </c>
      <c r="Q847">
        <f>SUMIF(P:P,P847,N:N)</f>
        <v>374</v>
      </c>
      <c r="R847">
        <f>COUNTIF(P:P,P847)</f>
        <v>183</v>
      </c>
      <c r="AR847" s="23">
        <v>1</v>
      </c>
      <c r="AS847" s="30">
        <v>52.3</v>
      </c>
      <c r="AT847" s="28">
        <f>INT(RIGHT(AS847,1))</f>
        <v>3</v>
      </c>
      <c r="AU847">
        <f>SUMIF(AT:AT,AT847,AR:AR)</f>
        <v>552</v>
      </c>
      <c r="AV847">
        <f>COUNTIF(AT:AT,AT847)</f>
        <v>299</v>
      </c>
    </row>
    <row r="848" spans="1:48">
      <c r="A848" s="23">
        <v>1</v>
      </c>
      <c r="B848" s="30">
        <v>46.2</v>
      </c>
      <c r="C848" s="28">
        <f>INT(RIGHT(B848,1))</f>
        <v>2</v>
      </c>
      <c r="D848">
        <f>SUMIF(C:C,C848,A:A)</f>
        <v>688</v>
      </c>
      <c r="E848">
        <f>COUNTIF(C:C,C848)</f>
        <v>300</v>
      </c>
      <c r="N848" s="40">
        <v>1</v>
      </c>
      <c r="O848" s="41">
        <v>8.1999999999999993</v>
      </c>
      <c r="P848" s="28">
        <f>INT(RIGHT(O848,1))</f>
        <v>2</v>
      </c>
      <c r="Q848">
        <f>SUMIF(P:P,P848,N:N)</f>
        <v>374</v>
      </c>
      <c r="R848">
        <f>COUNTIF(P:P,P848)</f>
        <v>183</v>
      </c>
      <c r="AR848" s="23">
        <v>1</v>
      </c>
      <c r="AS848" s="30">
        <v>21.3</v>
      </c>
      <c r="AT848" s="28">
        <f>INT(RIGHT(AS848,1))</f>
        <v>3</v>
      </c>
      <c r="AU848">
        <f>SUMIF(AT:AT,AT848,AR:AR)</f>
        <v>552</v>
      </c>
      <c r="AV848">
        <f>COUNTIF(AT:AT,AT848)</f>
        <v>299</v>
      </c>
    </row>
    <row r="849" spans="1:48">
      <c r="A849" s="23">
        <v>1</v>
      </c>
      <c r="B849" s="30">
        <v>53.2</v>
      </c>
      <c r="C849" s="28">
        <f>INT(RIGHT(B849,1))</f>
        <v>2</v>
      </c>
      <c r="D849">
        <f>SUMIF(C:C,C849,A:A)</f>
        <v>688</v>
      </c>
      <c r="E849">
        <f>COUNTIF(C:C,C849)</f>
        <v>300</v>
      </c>
      <c r="N849" s="40">
        <v>1</v>
      </c>
      <c r="O849" s="41">
        <v>3.2</v>
      </c>
      <c r="P849" s="28">
        <f>INT(RIGHT(O849,1))</f>
        <v>2</v>
      </c>
      <c r="Q849">
        <f>SUMIF(P:P,P849,N:N)</f>
        <v>374</v>
      </c>
      <c r="R849">
        <f>COUNTIF(P:P,P849)</f>
        <v>183</v>
      </c>
      <c r="AR849" s="39">
        <v>1</v>
      </c>
      <c r="AS849" s="30">
        <v>33.299999999999997</v>
      </c>
      <c r="AT849" s="28">
        <f>INT(RIGHT(AS849,1))</f>
        <v>3</v>
      </c>
      <c r="AU849">
        <f>SUMIF(AT:AT,AT849,AR:AR)</f>
        <v>552</v>
      </c>
      <c r="AV849">
        <f>COUNTIF(AT:AT,AT849)</f>
        <v>299</v>
      </c>
    </row>
    <row r="850" spans="1:48">
      <c r="A850" s="23">
        <v>1</v>
      </c>
      <c r="B850" s="30">
        <v>13.2</v>
      </c>
      <c r="C850" s="28">
        <f>INT(RIGHT(B850,1))</f>
        <v>2</v>
      </c>
      <c r="D850">
        <f>SUMIF(C:C,C850,A:A)</f>
        <v>688</v>
      </c>
      <c r="E850">
        <f>COUNTIF(C:C,C850)</f>
        <v>300</v>
      </c>
      <c r="N850" s="40">
        <v>1</v>
      </c>
      <c r="O850" s="41">
        <v>28.2</v>
      </c>
      <c r="P850" s="28">
        <f>INT(RIGHT(O850,1))</f>
        <v>2</v>
      </c>
      <c r="Q850">
        <f>SUMIF(P:P,P850,N:N)</f>
        <v>374</v>
      </c>
      <c r="R850">
        <f>COUNTIF(P:P,P850)</f>
        <v>183</v>
      </c>
      <c r="AR850" s="39">
        <v>1</v>
      </c>
      <c r="AS850" s="30">
        <v>43.3</v>
      </c>
      <c r="AT850" s="28">
        <f>INT(RIGHT(AS850,1))</f>
        <v>3</v>
      </c>
      <c r="AU850">
        <f>SUMIF(AT:AT,AT850,AR:AR)</f>
        <v>552</v>
      </c>
      <c r="AV850">
        <f>COUNTIF(AT:AT,AT850)</f>
        <v>299</v>
      </c>
    </row>
    <row r="851" spans="1:48">
      <c r="A851" s="23">
        <v>1</v>
      </c>
      <c r="B851" s="30">
        <v>37.200000000000003</v>
      </c>
      <c r="C851" s="28">
        <f>INT(RIGHT(B851,1))</f>
        <v>2</v>
      </c>
      <c r="D851">
        <f>SUMIF(C:C,C851,A:A)</f>
        <v>688</v>
      </c>
      <c r="E851">
        <f>COUNTIF(C:C,C851)</f>
        <v>300</v>
      </c>
      <c r="N851" s="40">
        <v>1</v>
      </c>
      <c r="O851" s="41">
        <v>6.2</v>
      </c>
      <c r="P851" s="28">
        <f>INT(RIGHT(O851,1))</f>
        <v>2</v>
      </c>
      <c r="Q851">
        <f>SUMIF(P:P,P851,N:N)</f>
        <v>374</v>
      </c>
      <c r="R851">
        <f>COUNTIF(P:P,P851)</f>
        <v>183</v>
      </c>
      <c r="AR851" s="39">
        <v>1</v>
      </c>
      <c r="AS851" s="30">
        <v>41.3</v>
      </c>
      <c r="AT851" s="28">
        <f>INT(RIGHT(AS851,1))</f>
        <v>3</v>
      </c>
      <c r="AU851">
        <f>SUMIF(AT:AT,AT851,AR:AR)</f>
        <v>552</v>
      </c>
      <c r="AV851">
        <f>COUNTIF(AT:AT,AT851)</f>
        <v>299</v>
      </c>
    </row>
    <row r="852" spans="1:48">
      <c r="A852" s="23">
        <v>1</v>
      </c>
      <c r="B852" s="30">
        <v>25.2</v>
      </c>
      <c r="C852" s="28">
        <f>INT(RIGHT(B852,1))</f>
        <v>2</v>
      </c>
      <c r="D852">
        <f>SUMIF(C:C,C852,A:A)</f>
        <v>688</v>
      </c>
      <c r="E852">
        <f>COUNTIF(C:C,C852)</f>
        <v>300</v>
      </c>
      <c r="N852" s="40">
        <v>1</v>
      </c>
      <c r="O852" s="41">
        <v>21.2</v>
      </c>
      <c r="P852" s="28">
        <f>INT(RIGHT(O852,1))</f>
        <v>2</v>
      </c>
      <c r="Q852">
        <f>SUMIF(P:P,P852,N:N)</f>
        <v>374</v>
      </c>
      <c r="R852">
        <f>COUNTIF(P:P,P852)</f>
        <v>183</v>
      </c>
      <c r="AR852" s="23">
        <v>1</v>
      </c>
      <c r="AS852" s="30">
        <v>15.3</v>
      </c>
      <c r="AT852" s="28">
        <f>INT(RIGHT(AS852,1))</f>
        <v>3</v>
      </c>
      <c r="AU852">
        <f>SUMIF(AT:AT,AT852,AR:AR)</f>
        <v>552</v>
      </c>
      <c r="AV852">
        <f>COUNTIF(AT:AT,AT852)</f>
        <v>299</v>
      </c>
    </row>
    <row r="853" spans="1:48">
      <c r="A853" s="23">
        <v>1</v>
      </c>
      <c r="B853" s="30">
        <v>11.2</v>
      </c>
      <c r="C853" s="28">
        <f>INT(RIGHT(B853,1))</f>
        <v>2</v>
      </c>
      <c r="D853">
        <f>SUMIF(C:C,C853,A:A)</f>
        <v>688</v>
      </c>
      <c r="E853">
        <f>COUNTIF(C:C,C853)</f>
        <v>300</v>
      </c>
      <c r="N853" s="40">
        <v>1</v>
      </c>
      <c r="O853" s="41">
        <v>20.2</v>
      </c>
      <c r="P853" s="28">
        <f>INT(RIGHT(O853,1))</f>
        <v>2</v>
      </c>
      <c r="Q853">
        <f>SUMIF(P:P,P853,N:N)</f>
        <v>374</v>
      </c>
      <c r="R853">
        <f>COUNTIF(P:P,P853)</f>
        <v>183</v>
      </c>
      <c r="AR853" s="23">
        <v>1</v>
      </c>
      <c r="AS853" s="30">
        <v>60.3</v>
      </c>
      <c r="AT853" s="28">
        <f>INT(RIGHT(AS853,1))</f>
        <v>3</v>
      </c>
      <c r="AU853">
        <f>SUMIF(AT:AT,AT853,AR:AR)</f>
        <v>552</v>
      </c>
      <c r="AV853">
        <f>COUNTIF(AT:AT,AT853)</f>
        <v>299</v>
      </c>
    </row>
    <row r="854" spans="1:48">
      <c r="A854" s="23">
        <v>1</v>
      </c>
      <c r="B854" s="30">
        <v>31.2</v>
      </c>
      <c r="C854" s="28">
        <f>INT(RIGHT(B854,1))</f>
        <v>2</v>
      </c>
      <c r="D854">
        <f>SUMIF(C:C,C854,A:A)</f>
        <v>688</v>
      </c>
      <c r="E854">
        <f>COUNTIF(C:C,C854)</f>
        <v>300</v>
      </c>
      <c r="N854" s="40">
        <v>1</v>
      </c>
      <c r="O854" s="41">
        <v>13.2</v>
      </c>
      <c r="P854" s="28">
        <f>INT(RIGHT(O854,1))</f>
        <v>2</v>
      </c>
      <c r="Q854">
        <f>SUMIF(P:P,P854,N:N)</f>
        <v>374</v>
      </c>
      <c r="R854">
        <f>COUNTIF(P:P,P854)</f>
        <v>183</v>
      </c>
      <c r="AR854" s="23">
        <v>1</v>
      </c>
      <c r="AS854" s="30">
        <v>22.3</v>
      </c>
      <c r="AT854" s="28">
        <f>INT(RIGHT(AS854,1))</f>
        <v>3</v>
      </c>
      <c r="AU854">
        <f>SUMIF(AT:AT,AT854,AR:AR)</f>
        <v>552</v>
      </c>
      <c r="AV854">
        <f>COUNTIF(AT:AT,AT854)</f>
        <v>299</v>
      </c>
    </row>
    <row r="855" spans="1:48">
      <c r="A855" s="23">
        <v>1</v>
      </c>
      <c r="B855" s="30">
        <v>19.2</v>
      </c>
      <c r="C855" s="28">
        <f>INT(RIGHT(B855,1))</f>
        <v>2</v>
      </c>
      <c r="D855">
        <f>SUMIF(C:C,C855,A:A)</f>
        <v>688</v>
      </c>
      <c r="E855">
        <f>COUNTIF(C:C,C855)</f>
        <v>300</v>
      </c>
      <c r="N855" s="40">
        <v>1</v>
      </c>
      <c r="O855" s="43">
        <v>2.2000000000000002</v>
      </c>
      <c r="P855" s="28">
        <f>INT(RIGHT(O855,1))</f>
        <v>2</v>
      </c>
      <c r="Q855">
        <f>SUMIF(P:P,P855,N:N)</f>
        <v>374</v>
      </c>
      <c r="R855">
        <f>COUNTIF(P:P,P855)</f>
        <v>183</v>
      </c>
      <c r="AR855" s="23">
        <v>1</v>
      </c>
      <c r="AS855" s="30">
        <v>25.3</v>
      </c>
      <c r="AT855" s="28">
        <f>INT(RIGHT(AS855,1))</f>
        <v>3</v>
      </c>
      <c r="AU855">
        <f>SUMIF(AT:AT,AT855,AR:AR)</f>
        <v>552</v>
      </c>
      <c r="AV855">
        <f>COUNTIF(AT:AT,AT855)</f>
        <v>299</v>
      </c>
    </row>
    <row r="856" spans="1:48">
      <c r="A856" s="23">
        <v>1</v>
      </c>
      <c r="B856" s="30">
        <v>45.2</v>
      </c>
      <c r="C856" s="28">
        <f>INT(RIGHT(B856,1))</f>
        <v>2</v>
      </c>
      <c r="D856">
        <f>SUMIF(C:C,C856,A:A)</f>
        <v>688</v>
      </c>
      <c r="E856">
        <f>COUNTIF(C:C,C856)</f>
        <v>300</v>
      </c>
      <c r="N856" s="40">
        <v>2</v>
      </c>
      <c r="O856" s="44">
        <v>28.2</v>
      </c>
      <c r="P856" s="28">
        <f>INT(RIGHT(O856,1))</f>
        <v>2</v>
      </c>
      <c r="Q856">
        <f>SUMIF(P:P,P856,N:N)</f>
        <v>374</v>
      </c>
      <c r="R856">
        <f>COUNTIF(P:P,P856)</f>
        <v>183</v>
      </c>
      <c r="AR856" s="23">
        <v>1</v>
      </c>
      <c r="AS856" s="30">
        <v>13.3</v>
      </c>
      <c r="AT856" s="28">
        <f>INT(RIGHT(AS856,1))</f>
        <v>3</v>
      </c>
      <c r="AU856">
        <f>SUMIF(AT:AT,AT856,AR:AR)</f>
        <v>552</v>
      </c>
      <c r="AV856">
        <f>COUNTIF(AT:AT,AT856)</f>
        <v>299</v>
      </c>
    </row>
    <row r="857" spans="1:48">
      <c r="A857" s="23">
        <v>1</v>
      </c>
      <c r="B857" s="30">
        <v>41.2</v>
      </c>
      <c r="C857" s="28">
        <f>INT(RIGHT(B857,1))</f>
        <v>2</v>
      </c>
      <c r="D857">
        <f>SUMIF(C:C,C857,A:A)</f>
        <v>688</v>
      </c>
      <c r="E857">
        <f>COUNTIF(C:C,C857)</f>
        <v>300</v>
      </c>
      <c r="N857" s="40">
        <v>2</v>
      </c>
      <c r="O857" s="44">
        <v>5.2</v>
      </c>
      <c r="P857" s="28">
        <f>INT(RIGHT(O857,1))</f>
        <v>2</v>
      </c>
      <c r="Q857">
        <f>SUMIF(P:P,P857,N:N)</f>
        <v>374</v>
      </c>
      <c r="R857">
        <f>COUNTIF(P:P,P857)</f>
        <v>183</v>
      </c>
      <c r="AR857" s="23">
        <v>1</v>
      </c>
      <c r="AS857" s="30">
        <v>19.3</v>
      </c>
      <c r="AT857" s="28">
        <f>INT(RIGHT(AS857,1))</f>
        <v>3</v>
      </c>
      <c r="AU857">
        <f>SUMIF(AT:AT,AT857,AR:AR)</f>
        <v>552</v>
      </c>
      <c r="AV857">
        <f>COUNTIF(AT:AT,AT857)</f>
        <v>299</v>
      </c>
    </row>
    <row r="858" spans="1:48">
      <c r="A858" s="23">
        <v>1</v>
      </c>
      <c r="B858" s="30">
        <v>12.2</v>
      </c>
      <c r="C858" s="28">
        <f>INT(RIGHT(B858,1))</f>
        <v>2</v>
      </c>
      <c r="D858">
        <f>SUMIF(C:C,C858,A:A)</f>
        <v>688</v>
      </c>
      <c r="E858">
        <f>COUNTIF(C:C,C858)</f>
        <v>300</v>
      </c>
      <c r="N858" s="40">
        <v>2</v>
      </c>
      <c r="O858" s="43">
        <v>22.2</v>
      </c>
      <c r="P858" s="28">
        <f>INT(RIGHT(O858,1))</f>
        <v>2</v>
      </c>
      <c r="Q858">
        <f>SUMIF(P:P,P858,N:N)</f>
        <v>374</v>
      </c>
      <c r="R858">
        <f>COUNTIF(P:P,P858)</f>
        <v>183</v>
      </c>
      <c r="AR858" s="23">
        <v>1</v>
      </c>
      <c r="AS858" s="39">
        <v>59.3</v>
      </c>
      <c r="AT858" s="28">
        <f>INT(RIGHT(AS858,1))</f>
        <v>3</v>
      </c>
      <c r="AU858">
        <f>SUMIF(AT:AT,AT858,AR:AR)</f>
        <v>552</v>
      </c>
      <c r="AV858">
        <f>COUNTIF(AT:AT,AT858)</f>
        <v>299</v>
      </c>
    </row>
    <row r="859" spans="1:48">
      <c r="A859" s="23">
        <v>1</v>
      </c>
      <c r="B859" s="30">
        <v>49.2</v>
      </c>
      <c r="C859" s="28">
        <f>INT(RIGHT(B859,1))</f>
        <v>2</v>
      </c>
      <c r="D859">
        <f>SUMIF(C:C,C859,A:A)</f>
        <v>688</v>
      </c>
      <c r="E859">
        <f>COUNTIF(C:C,C859)</f>
        <v>300</v>
      </c>
      <c r="N859" s="40">
        <v>2</v>
      </c>
      <c r="O859" s="43">
        <v>26.2</v>
      </c>
      <c r="P859" s="28">
        <f>INT(RIGHT(O859,1))</f>
        <v>2</v>
      </c>
      <c r="Q859">
        <f>SUMIF(P:P,P859,N:N)</f>
        <v>374</v>
      </c>
      <c r="R859">
        <f>COUNTIF(P:P,P859)</f>
        <v>183</v>
      </c>
      <c r="AR859" s="23">
        <v>1</v>
      </c>
      <c r="AS859" s="39">
        <v>63.3</v>
      </c>
      <c r="AT859" s="28">
        <f>INT(RIGHT(AS859,1))</f>
        <v>3</v>
      </c>
      <c r="AU859">
        <f>SUMIF(AT:AT,AT859,AR:AR)</f>
        <v>552</v>
      </c>
      <c r="AV859">
        <f>COUNTIF(AT:AT,AT859)</f>
        <v>299</v>
      </c>
    </row>
    <row r="860" spans="1:48">
      <c r="A860" s="23">
        <v>1</v>
      </c>
      <c r="B860" s="30">
        <v>55.2</v>
      </c>
      <c r="C860" s="28">
        <f>INT(RIGHT(B860,1))</f>
        <v>2</v>
      </c>
      <c r="D860">
        <f>SUMIF(C:C,C860,A:A)</f>
        <v>688</v>
      </c>
      <c r="E860">
        <f>COUNTIF(C:C,C860)</f>
        <v>300</v>
      </c>
      <c r="N860" s="40">
        <v>2</v>
      </c>
      <c r="O860" s="43">
        <v>29.2</v>
      </c>
      <c r="P860" s="28">
        <f>INT(RIGHT(O860,1))</f>
        <v>2</v>
      </c>
      <c r="Q860">
        <f>SUMIF(P:P,P860,N:N)</f>
        <v>374</v>
      </c>
      <c r="R860">
        <f>COUNTIF(P:P,P860)</f>
        <v>183</v>
      </c>
      <c r="AR860" s="23">
        <v>1</v>
      </c>
      <c r="AS860" s="30">
        <v>45.3</v>
      </c>
      <c r="AT860" s="28">
        <f>INT(RIGHT(AS860,1))</f>
        <v>3</v>
      </c>
      <c r="AU860">
        <f>SUMIF(AT:AT,AT860,AR:AR)</f>
        <v>552</v>
      </c>
      <c r="AV860">
        <f>COUNTIF(AT:AT,AT860)</f>
        <v>299</v>
      </c>
    </row>
    <row r="861" spans="1:48">
      <c r="A861" s="23">
        <v>1</v>
      </c>
      <c r="B861" s="30">
        <v>16.2</v>
      </c>
      <c r="C861" s="28">
        <f>INT(RIGHT(B861,1))</f>
        <v>2</v>
      </c>
      <c r="D861">
        <f>SUMIF(C:C,C861,A:A)</f>
        <v>688</v>
      </c>
      <c r="E861">
        <f>COUNTIF(C:C,C861)</f>
        <v>300</v>
      </c>
      <c r="N861" s="40">
        <v>2</v>
      </c>
      <c r="O861" s="43">
        <v>32.200000000000003</v>
      </c>
      <c r="P861" s="28">
        <f>INT(RIGHT(O861,1))</f>
        <v>2</v>
      </c>
      <c r="Q861">
        <f>SUMIF(P:P,P861,N:N)</f>
        <v>374</v>
      </c>
      <c r="R861">
        <f>COUNTIF(P:P,P861)</f>
        <v>183</v>
      </c>
      <c r="AR861" s="23">
        <v>1</v>
      </c>
      <c r="AS861" s="30">
        <v>34.299999999999997</v>
      </c>
      <c r="AT861" s="28">
        <f>INT(RIGHT(AS861,1))</f>
        <v>3</v>
      </c>
      <c r="AU861">
        <f>SUMIF(AT:AT,AT861,AR:AR)</f>
        <v>552</v>
      </c>
      <c r="AV861">
        <f>COUNTIF(AT:AT,AT861)</f>
        <v>299</v>
      </c>
    </row>
    <row r="862" spans="1:48">
      <c r="A862" s="23">
        <v>1</v>
      </c>
      <c r="B862" s="30">
        <v>12.2</v>
      </c>
      <c r="C862" s="28">
        <f>INT(RIGHT(B862,1))</f>
        <v>2</v>
      </c>
      <c r="D862">
        <f>SUMIF(C:C,C862,A:A)</f>
        <v>688</v>
      </c>
      <c r="E862">
        <f>COUNTIF(C:C,C862)</f>
        <v>300</v>
      </c>
      <c r="N862" s="40">
        <v>2</v>
      </c>
      <c r="O862" s="43">
        <v>4.2</v>
      </c>
      <c r="P862" s="28">
        <f>INT(RIGHT(O862,1))</f>
        <v>2</v>
      </c>
      <c r="Q862">
        <f>SUMIF(P:P,P862,N:N)</f>
        <v>374</v>
      </c>
      <c r="R862">
        <f>COUNTIF(P:P,P862)</f>
        <v>183</v>
      </c>
      <c r="AR862" s="23">
        <v>1</v>
      </c>
      <c r="AS862" s="30">
        <v>37.299999999999997</v>
      </c>
      <c r="AT862" s="28">
        <f>INT(RIGHT(AS862,1))</f>
        <v>3</v>
      </c>
      <c r="AU862">
        <f>SUMIF(AT:AT,AT862,AR:AR)</f>
        <v>552</v>
      </c>
      <c r="AV862">
        <f>COUNTIF(AT:AT,AT862)</f>
        <v>299</v>
      </c>
    </row>
    <row r="863" spans="1:48">
      <c r="A863" s="23">
        <v>1</v>
      </c>
      <c r="B863" s="30">
        <v>39.200000000000003</v>
      </c>
      <c r="C863" s="28">
        <f>INT(RIGHT(B863,1))</f>
        <v>2</v>
      </c>
      <c r="D863">
        <f>SUMIF(C:C,C863,A:A)</f>
        <v>688</v>
      </c>
      <c r="E863">
        <f>COUNTIF(C:C,C863)</f>
        <v>300</v>
      </c>
      <c r="N863" s="40">
        <v>2</v>
      </c>
      <c r="O863" s="43">
        <v>24.2</v>
      </c>
      <c r="P863" s="28">
        <f>INT(RIGHT(O863,1))</f>
        <v>2</v>
      </c>
      <c r="Q863">
        <f>SUMIF(P:P,P863,N:N)</f>
        <v>374</v>
      </c>
      <c r="R863">
        <f>COUNTIF(P:P,P863)</f>
        <v>183</v>
      </c>
      <c r="AR863" s="23">
        <v>1</v>
      </c>
      <c r="AS863" s="30">
        <v>56.3</v>
      </c>
      <c r="AT863" s="28">
        <f>INT(RIGHT(AS863,1))</f>
        <v>3</v>
      </c>
      <c r="AU863">
        <f>SUMIF(AT:AT,AT863,AR:AR)</f>
        <v>552</v>
      </c>
      <c r="AV863">
        <f>COUNTIF(AT:AT,AT863)</f>
        <v>299</v>
      </c>
    </row>
    <row r="864" spans="1:48">
      <c r="A864" s="23">
        <v>1</v>
      </c>
      <c r="B864" s="30">
        <v>19.2</v>
      </c>
      <c r="C864" s="28">
        <f>INT(RIGHT(B864,1))</f>
        <v>2</v>
      </c>
      <c r="D864">
        <f>SUMIF(C:C,C864,A:A)</f>
        <v>688</v>
      </c>
      <c r="E864">
        <f>COUNTIF(C:C,C864)</f>
        <v>300</v>
      </c>
      <c r="N864" s="40">
        <v>2</v>
      </c>
      <c r="O864" s="43">
        <v>28.2</v>
      </c>
      <c r="P864" s="28">
        <f>INT(RIGHT(O864,1))</f>
        <v>2</v>
      </c>
      <c r="Q864">
        <f>SUMIF(P:P,P864,N:N)</f>
        <v>374</v>
      </c>
      <c r="R864">
        <f>COUNTIF(P:P,P864)</f>
        <v>183</v>
      </c>
      <c r="AR864" s="23">
        <v>1</v>
      </c>
      <c r="AS864" s="39">
        <v>55.3</v>
      </c>
      <c r="AT864" s="28">
        <f>INT(RIGHT(AS864,1))</f>
        <v>3</v>
      </c>
      <c r="AU864">
        <f>SUMIF(AT:AT,AT864,AR:AR)</f>
        <v>552</v>
      </c>
      <c r="AV864">
        <f>COUNTIF(AT:AT,AT864)</f>
        <v>299</v>
      </c>
    </row>
    <row r="865" spans="1:48">
      <c r="A865" s="32">
        <v>1</v>
      </c>
      <c r="B865" s="30">
        <v>23.2</v>
      </c>
      <c r="C865" s="28">
        <f>INT(RIGHT(B865,1))</f>
        <v>2</v>
      </c>
      <c r="D865">
        <f>SUMIF(C:C,C865,A:A)</f>
        <v>688</v>
      </c>
      <c r="E865">
        <f>COUNTIF(C:C,C865)</f>
        <v>300</v>
      </c>
      <c r="N865" s="40">
        <v>2</v>
      </c>
      <c r="O865" s="43">
        <v>14.2</v>
      </c>
      <c r="P865" s="28">
        <f>INT(RIGHT(O865,1))</f>
        <v>2</v>
      </c>
      <c r="Q865">
        <f>SUMIF(P:P,P865,N:N)</f>
        <v>374</v>
      </c>
      <c r="R865">
        <f>COUNTIF(P:P,P865)</f>
        <v>183</v>
      </c>
      <c r="AR865" s="23">
        <v>1</v>
      </c>
      <c r="AS865" s="39">
        <v>53.3</v>
      </c>
      <c r="AT865" s="28">
        <f>INT(RIGHT(AS865,1))</f>
        <v>3</v>
      </c>
      <c r="AU865">
        <f>SUMIF(AT:AT,AT865,AR:AR)</f>
        <v>552</v>
      </c>
      <c r="AV865">
        <f>COUNTIF(AT:AT,AT865)</f>
        <v>299</v>
      </c>
    </row>
    <row r="866" spans="1:48">
      <c r="A866" s="32">
        <v>1</v>
      </c>
      <c r="B866" s="30">
        <v>47.2</v>
      </c>
      <c r="C866" s="28">
        <f>INT(RIGHT(B866,1))</f>
        <v>2</v>
      </c>
      <c r="D866">
        <f>SUMIF(C:C,C866,A:A)</f>
        <v>688</v>
      </c>
      <c r="E866">
        <f>COUNTIF(C:C,C866)</f>
        <v>300</v>
      </c>
      <c r="N866" s="40">
        <v>2</v>
      </c>
      <c r="O866" s="43">
        <v>25.2</v>
      </c>
      <c r="P866" s="28">
        <f>INT(RIGHT(O866,1))</f>
        <v>2</v>
      </c>
      <c r="Q866">
        <f>SUMIF(P:P,P866,N:N)</f>
        <v>374</v>
      </c>
      <c r="R866">
        <f>COUNTIF(P:P,P866)</f>
        <v>183</v>
      </c>
      <c r="AR866" s="32">
        <v>2</v>
      </c>
      <c r="AS866" s="30">
        <v>7.3</v>
      </c>
      <c r="AT866" s="28">
        <f>INT(RIGHT(AS866,1))</f>
        <v>3</v>
      </c>
      <c r="AU866">
        <f>SUMIF(AT:AT,AT866,AR:AR)</f>
        <v>552</v>
      </c>
      <c r="AV866">
        <f>COUNTIF(AT:AT,AT866)</f>
        <v>299</v>
      </c>
    </row>
    <row r="867" spans="1:48">
      <c r="A867" s="23">
        <v>1</v>
      </c>
      <c r="B867" s="30">
        <v>58.2</v>
      </c>
      <c r="C867" s="28">
        <f>INT(RIGHT(B867,1))</f>
        <v>2</v>
      </c>
      <c r="D867">
        <f>SUMIF(C:C,C867,A:A)</f>
        <v>688</v>
      </c>
      <c r="E867">
        <f>COUNTIF(C:C,C867)</f>
        <v>300</v>
      </c>
      <c r="N867" s="40">
        <v>2</v>
      </c>
      <c r="O867" s="43">
        <v>20.2</v>
      </c>
      <c r="P867" s="28">
        <f>INT(RIGHT(O867,1))</f>
        <v>2</v>
      </c>
      <c r="Q867">
        <f>SUMIF(P:P,P867,N:N)</f>
        <v>374</v>
      </c>
      <c r="R867">
        <f>COUNTIF(P:P,P867)</f>
        <v>183</v>
      </c>
      <c r="AR867" s="32">
        <v>2</v>
      </c>
      <c r="AS867" s="30">
        <v>9.3000000000000007</v>
      </c>
      <c r="AT867" s="28">
        <f>INT(RIGHT(AS867,1))</f>
        <v>3</v>
      </c>
      <c r="AU867">
        <f>SUMIF(AT:AT,AT867,AR:AR)</f>
        <v>552</v>
      </c>
      <c r="AV867">
        <f>COUNTIF(AT:AT,AT867)</f>
        <v>299</v>
      </c>
    </row>
    <row r="868" spans="1:48">
      <c r="A868" s="32">
        <v>1</v>
      </c>
      <c r="B868" s="30">
        <v>8.1999999999999993</v>
      </c>
      <c r="C868" s="28">
        <f>INT(RIGHT(B868,1))</f>
        <v>2</v>
      </c>
      <c r="D868">
        <f>SUMIF(C:C,C868,A:A)</f>
        <v>688</v>
      </c>
      <c r="E868">
        <f>COUNTIF(C:C,C868)</f>
        <v>300</v>
      </c>
      <c r="N868" s="40">
        <v>2</v>
      </c>
      <c r="O868" s="43">
        <v>13.2</v>
      </c>
      <c r="P868" s="28">
        <f>INT(RIGHT(O868,1))</f>
        <v>2</v>
      </c>
      <c r="Q868">
        <f>SUMIF(P:P,P868,N:N)</f>
        <v>374</v>
      </c>
      <c r="R868">
        <f>COUNTIF(P:P,P868)</f>
        <v>183</v>
      </c>
      <c r="AR868" s="32">
        <v>2</v>
      </c>
      <c r="AS868" s="30">
        <v>26.3</v>
      </c>
      <c r="AT868" s="28">
        <f>INT(RIGHT(AS868,1))</f>
        <v>3</v>
      </c>
      <c r="AU868">
        <f>SUMIF(AT:AT,AT868,AR:AR)</f>
        <v>552</v>
      </c>
      <c r="AV868">
        <f>COUNTIF(AT:AT,AT868)</f>
        <v>299</v>
      </c>
    </row>
    <row r="869" spans="1:48">
      <c r="A869" s="32">
        <v>1</v>
      </c>
      <c r="B869" s="30">
        <v>27.2</v>
      </c>
      <c r="C869" s="28">
        <f>INT(RIGHT(B869,1))</f>
        <v>2</v>
      </c>
      <c r="D869">
        <f>SUMIF(C:C,C869,A:A)</f>
        <v>688</v>
      </c>
      <c r="E869">
        <f>COUNTIF(C:C,C869)</f>
        <v>300</v>
      </c>
      <c r="N869" s="40">
        <v>2</v>
      </c>
      <c r="O869" s="43">
        <v>19.2</v>
      </c>
      <c r="P869" s="28">
        <f>INT(RIGHT(O869,1))</f>
        <v>2</v>
      </c>
      <c r="Q869">
        <f>SUMIF(P:P,P869,N:N)</f>
        <v>374</v>
      </c>
      <c r="R869">
        <f>COUNTIF(P:P,P869)</f>
        <v>183</v>
      </c>
      <c r="AR869" s="32">
        <v>2</v>
      </c>
      <c r="AS869" s="30">
        <v>1.3</v>
      </c>
      <c r="AT869" s="28">
        <f>INT(RIGHT(AS869,1))</f>
        <v>3</v>
      </c>
      <c r="AU869">
        <f>SUMIF(AT:AT,AT869,AR:AR)</f>
        <v>552</v>
      </c>
      <c r="AV869">
        <f>COUNTIF(AT:AT,AT869)</f>
        <v>299</v>
      </c>
    </row>
    <row r="870" spans="1:48">
      <c r="A870" s="32">
        <v>1</v>
      </c>
      <c r="B870" s="30">
        <v>19.2</v>
      </c>
      <c r="C870" s="28">
        <f>INT(RIGHT(B870,1))</f>
        <v>2</v>
      </c>
      <c r="D870">
        <f>SUMIF(C:C,C870,A:A)</f>
        <v>688</v>
      </c>
      <c r="E870">
        <f>COUNTIF(C:C,C870)</f>
        <v>300</v>
      </c>
      <c r="N870" s="40">
        <v>2</v>
      </c>
      <c r="O870" s="43">
        <v>15.2</v>
      </c>
      <c r="P870" s="28">
        <f>INT(RIGHT(O870,1))</f>
        <v>2</v>
      </c>
      <c r="Q870">
        <f>SUMIF(P:P,P870,N:N)</f>
        <v>374</v>
      </c>
      <c r="R870">
        <f>COUNTIF(P:P,P870)</f>
        <v>183</v>
      </c>
      <c r="AR870" s="32">
        <v>2</v>
      </c>
      <c r="AS870" s="30">
        <v>3.3</v>
      </c>
      <c r="AT870" s="28">
        <f>INT(RIGHT(AS870,1))</f>
        <v>3</v>
      </c>
      <c r="AU870">
        <f>SUMIF(AT:AT,AT870,AR:AR)</f>
        <v>552</v>
      </c>
      <c r="AV870">
        <f>COUNTIF(AT:AT,AT870)</f>
        <v>299</v>
      </c>
    </row>
    <row r="871" spans="1:48">
      <c r="A871" s="32">
        <v>1</v>
      </c>
      <c r="B871" s="30">
        <v>39.200000000000003</v>
      </c>
      <c r="C871" s="28">
        <f>INT(RIGHT(B871,1))</f>
        <v>2</v>
      </c>
      <c r="D871">
        <f>SUMIF(C:C,C871,A:A)</f>
        <v>688</v>
      </c>
      <c r="E871">
        <f>COUNTIF(C:C,C871)</f>
        <v>300</v>
      </c>
      <c r="N871" s="40">
        <v>2</v>
      </c>
      <c r="O871" s="43">
        <v>23.2</v>
      </c>
      <c r="P871" s="28">
        <f>INT(RIGHT(O871,1))</f>
        <v>2</v>
      </c>
      <c r="Q871">
        <f>SUMIF(P:P,P871,N:N)</f>
        <v>374</v>
      </c>
      <c r="R871">
        <f>COUNTIF(P:P,P871)</f>
        <v>183</v>
      </c>
      <c r="AR871" s="32">
        <v>2</v>
      </c>
      <c r="AS871" s="30">
        <v>28.3</v>
      </c>
      <c r="AT871" s="28">
        <f>INT(RIGHT(AS871,1))</f>
        <v>3</v>
      </c>
      <c r="AU871">
        <f>SUMIF(AT:AT,AT871,AR:AR)</f>
        <v>552</v>
      </c>
      <c r="AV871">
        <f>COUNTIF(AT:AT,AT871)</f>
        <v>299</v>
      </c>
    </row>
    <row r="872" spans="1:48">
      <c r="A872" s="32">
        <v>1</v>
      </c>
      <c r="B872" s="30">
        <v>14.2</v>
      </c>
      <c r="C872" s="28">
        <f>INT(RIGHT(B872,1))</f>
        <v>2</v>
      </c>
      <c r="D872">
        <f>SUMIF(C:C,C872,A:A)</f>
        <v>688</v>
      </c>
      <c r="E872">
        <f>COUNTIF(C:C,C872)</f>
        <v>300</v>
      </c>
      <c r="N872" s="40">
        <v>2</v>
      </c>
      <c r="O872" s="43">
        <v>29.2</v>
      </c>
      <c r="P872" s="28">
        <f>INT(RIGHT(O872,1))</f>
        <v>2</v>
      </c>
      <c r="Q872">
        <f>SUMIF(P:P,P872,N:N)</f>
        <v>374</v>
      </c>
      <c r="R872">
        <f>COUNTIF(P:P,P872)</f>
        <v>183</v>
      </c>
      <c r="AR872" s="32">
        <v>2</v>
      </c>
      <c r="AS872" s="30">
        <v>23.3</v>
      </c>
      <c r="AT872" s="28">
        <f>INT(RIGHT(AS872,1))</f>
        <v>3</v>
      </c>
      <c r="AU872">
        <f>SUMIF(AT:AT,AT872,AR:AR)</f>
        <v>552</v>
      </c>
      <c r="AV872">
        <f>COUNTIF(AT:AT,AT872)</f>
        <v>299</v>
      </c>
    </row>
    <row r="873" spans="1:48">
      <c r="A873" s="32">
        <v>1</v>
      </c>
      <c r="B873" s="30">
        <v>44.2</v>
      </c>
      <c r="C873" s="28">
        <f>INT(RIGHT(B873,1))</f>
        <v>2</v>
      </c>
      <c r="D873">
        <f>SUMIF(C:C,C873,A:A)</f>
        <v>688</v>
      </c>
      <c r="E873">
        <f>COUNTIF(C:C,C873)</f>
        <v>300</v>
      </c>
      <c r="N873" s="40">
        <v>2</v>
      </c>
      <c r="O873" s="43">
        <v>10.199999999999999</v>
      </c>
      <c r="P873" s="28">
        <f>INT(RIGHT(O873,1))</f>
        <v>2</v>
      </c>
      <c r="Q873">
        <f>SUMIF(P:P,P873,N:N)</f>
        <v>374</v>
      </c>
      <c r="R873">
        <f>COUNTIF(P:P,P873)</f>
        <v>183</v>
      </c>
      <c r="AR873" s="32">
        <v>2</v>
      </c>
      <c r="AS873" s="30">
        <v>14.3</v>
      </c>
      <c r="AT873" s="28">
        <f>INT(RIGHT(AS873,1))</f>
        <v>3</v>
      </c>
      <c r="AU873">
        <f>SUMIF(AT:AT,AT873,AR:AR)</f>
        <v>552</v>
      </c>
      <c r="AV873">
        <f>COUNTIF(AT:AT,AT873)</f>
        <v>299</v>
      </c>
    </row>
    <row r="874" spans="1:48">
      <c r="A874" s="23">
        <v>1</v>
      </c>
      <c r="B874" s="30">
        <v>51.2</v>
      </c>
      <c r="C874" s="28">
        <f>INT(RIGHT(B874,1))</f>
        <v>2</v>
      </c>
      <c r="D874">
        <f>SUMIF(C:C,C874,A:A)</f>
        <v>688</v>
      </c>
      <c r="E874">
        <f>COUNTIF(C:C,C874)</f>
        <v>300</v>
      </c>
      <c r="N874" s="40">
        <v>2</v>
      </c>
      <c r="O874" s="43">
        <v>21.2</v>
      </c>
      <c r="P874" s="28">
        <f>INT(RIGHT(O874,1))</f>
        <v>2</v>
      </c>
      <c r="Q874">
        <f>SUMIF(P:P,P874,N:N)</f>
        <v>374</v>
      </c>
      <c r="R874">
        <f>COUNTIF(P:P,P874)</f>
        <v>183</v>
      </c>
      <c r="AR874" s="32">
        <v>2</v>
      </c>
      <c r="AS874" s="30">
        <v>13.3</v>
      </c>
      <c r="AT874" s="28">
        <f>INT(RIGHT(AS874,1))</f>
        <v>3</v>
      </c>
      <c r="AU874">
        <f>SUMIF(AT:AT,AT874,AR:AR)</f>
        <v>552</v>
      </c>
      <c r="AV874">
        <f>COUNTIF(AT:AT,AT874)</f>
        <v>299</v>
      </c>
    </row>
    <row r="875" spans="1:48">
      <c r="A875" s="32">
        <v>1</v>
      </c>
      <c r="B875" s="30">
        <v>28.2</v>
      </c>
      <c r="C875" s="28">
        <f>INT(RIGHT(B875,1))</f>
        <v>2</v>
      </c>
      <c r="D875">
        <f>SUMIF(C:C,C875,A:A)</f>
        <v>688</v>
      </c>
      <c r="E875">
        <f>COUNTIF(C:C,C875)</f>
        <v>300</v>
      </c>
      <c r="N875" s="40">
        <v>2</v>
      </c>
      <c r="O875" s="43">
        <v>14.2</v>
      </c>
      <c r="P875" s="28">
        <f>INT(RIGHT(O875,1))</f>
        <v>2</v>
      </c>
      <c r="Q875">
        <f>SUMIF(P:P,P875,N:N)</f>
        <v>374</v>
      </c>
      <c r="R875">
        <f>COUNTIF(P:P,P875)</f>
        <v>183</v>
      </c>
      <c r="AR875" s="32">
        <v>2</v>
      </c>
      <c r="AS875" s="30">
        <v>20.3</v>
      </c>
      <c r="AT875" s="28">
        <f>INT(RIGHT(AS875,1))</f>
        <v>3</v>
      </c>
      <c r="AU875">
        <f>SUMIF(AT:AT,AT875,AR:AR)</f>
        <v>552</v>
      </c>
      <c r="AV875">
        <f>COUNTIF(AT:AT,AT875)</f>
        <v>299</v>
      </c>
    </row>
    <row r="876" spans="1:48">
      <c r="A876" s="32">
        <v>1</v>
      </c>
      <c r="B876" s="30">
        <v>30.2</v>
      </c>
      <c r="C876" s="28">
        <f>INT(RIGHT(B876,1))</f>
        <v>2</v>
      </c>
      <c r="D876">
        <f>SUMIF(C:C,C876,A:A)</f>
        <v>688</v>
      </c>
      <c r="E876">
        <f>COUNTIF(C:C,C876)</f>
        <v>300</v>
      </c>
      <c r="N876" s="40">
        <v>2</v>
      </c>
      <c r="O876" s="44">
        <v>1.2</v>
      </c>
      <c r="P876" s="28">
        <f>INT(RIGHT(O876,1))</f>
        <v>2</v>
      </c>
      <c r="Q876">
        <f>SUMIF(P:P,P876,N:N)</f>
        <v>374</v>
      </c>
      <c r="R876">
        <f>COUNTIF(P:P,P876)</f>
        <v>183</v>
      </c>
      <c r="AR876" s="32">
        <v>2</v>
      </c>
      <c r="AS876" s="30">
        <v>38.299999999999997</v>
      </c>
      <c r="AT876" s="28">
        <f>INT(RIGHT(AS876,1))</f>
        <v>3</v>
      </c>
      <c r="AU876">
        <f>SUMIF(AT:AT,AT876,AR:AR)</f>
        <v>552</v>
      </c>
      <c r="AV876">
        <f>COUNTIF(AT:AT,AT876)</f>
        <v>299</v>
      </c>
    </row>
    <row r="877" spans="1:48">
      <c r="A877" s="32">
        <v>1</v>
      </c>
      <c r="B877" s="30">
        <v>10.199999999999999</v>
      </c>
      <c r="C877" s="28">
        <f>INT(RIGHT(B877,1))</f>
        <v>2</v>
      </c>
      <c r="D877">
        <f>SUMIF(C:C,C877,A:A)</f>
        <v>688</v>
      </c>
      <c r="E877">
        <f>COUNTIF(C:C,C877)</f>
        <v>300</v>
      </c>
      <c r="N877" s="40">
        <v>2</v>
      </c>
      <c r="O877" s="41">
        <v>22.2</v>
      </c>
      <c r="P877" s="28">
        <f>INT(RIGHT(O877,1))</f>
        <v>2</v>
      </c>
      <c r="Q877">
        <f>SUMIF(P:P,P877,N:N)</f>
        <v>374</v>
      </c>
      <c r="R877">
        <f>COUNTIF(P:P,P877)</f>
        <v>183</v>
      </c>
      <c r="AR877" s="32">
        <v>2</v>
      </c>
      <c r="AS877" s="30">
        <v>43.3</v>
      </c>
      <c r="AT877" s="28">
        <f>INT(RIGHT(AS877,1))</f>
        <v>3</v>
      </c>
      <c r="AU877">
        <f>SUMIF(AT:AT,AT877,AR:AR)</f>
        <v>552</v>
      </c>
      <c r="AV877">
        <f>COUNTIF(AT:AT,AT877)</f>
        <v>299</v>
      </c>
    </row>
    <row r="878" spans="1:48">
      <c r="A878" s="23">
        <v>1</v>
      </c>
      <c r="B878" s="30">
        <v>53.2</v>
      </c>
      <c r="C878" s="28">
        <f>INT(RIGHT(B878,1))</f>
        <v>2</v>
      </c>
      <c r="D878">
        <f>SUMIF(C:C,C878,A:A)</f>
        <v>688</v>
      </c>
      <c r="E878">
        <f>COUNTIF(C:C,C878)</f>
        <v>300</v>
      </c>
      <c r="N878" s="40">
        <v>2</v>
      </c>
      <c r="O878" s="41">
        <v>7.2</v>
      </c>
      <c r="P878" s="28">
        <f>INT(RIGHT(O878,1))</f>
        <v>2</v>
      </c>
      <c r="Q878">
        <f>SUMIF(P:P,P878,N:N)</f>
        <v>374</v>
      </c>
      <c r="R878">
        <f>COUNTIF(P:P,P878)</f>
        <v>183</v>
      </c>
      <c r="AR878" s="32">
        <v>2</v>
      </c>
      <c r="AS878" s="30">
        <v>49.3</v>
      </c>
      <c r="AT878" s="28">
        <f>INT(RIGHT(AS878,1))</f>
        <v>3</v>
      </c>
      <c r="AU878">
        <f>SUMIF(AT:AT,AT878,AR:AR)</f>
        <v>552</v>
      </c>
      <c r="AV878">
        <f>COUNTIF(AT:AT,AT878)</f>
        <v>299</v>
      </c>
    </row>
    <row r="879" spans="1:48">
      <c r="A879" s="23">
        <v>1</v>
      </c>
      <c r="B879" s="30">
        <v>53.2</v>
      </c>
      <c r="C879" s="28">
        <f>INT(RIGHT(B879,1))</f>
        <v>2</v>
      </c>
      <c r="D879">
        <f>SUMIF(C:C,C879,A:A)</f>
        <v>688</v>
      </c>
      <c r="E879">
        <f>COUNTIF(C:C,C879)</f>
        <v>300</v>
      </c>
      <c r="N879" s="40">
        <v>2</v>
      </c>
      <c r="O879" s="41">
        <v>14.2</v>
      </c>
      <c r="P879" s="28">
        <f>INT(RIGHT(O879,1))</f>
        <v>2</v>
      </c>
      <c r="Q879">
        <f>SUMIF(P:P,P879,N:N)</f>
        <v>374</v>
      </c>
      <c r="R879">
        <f>COUNTIF(P:P,P879)</f>
        <v>183</v>
      </c>
      <c r="AR879" s="23">
        <v>2</v>
      </c>
      <c r="AS879" s="30">
        <v>63.3</v>
      </c>
      <c r="AT879" s="28">
        <f>INT(RIGHT(AS879,1))</f>
        <v>3</v>
      </c>
      <c r="AU879">
        <f>SUMIF(AT:AT,AT879,AR:AR)</f>
        <v>552</v>
      </c>
      <c r="AV879">
        <f>COUNTIF(AT:AT,AT879)</f>
        <v>299</v>
      </c>
    </row>
    <row r="880" spans="1:48">
      <c r="A880" s="23">
        <v>1</v>
      </c>
      <c r="B880" s="30">
        <v>16.2</v>
      </c>
      <c r="C880" s="28">
        <f>INT(RIGHT(B880,1))</f>
        <v>2</v>
      </c>
      <c r="D880">
        <f>SUMIF(C:C,C880,A:A)</f>
        <v>688</v>
      </c>
      <c r="E880">
        <f>COUNTIF(C:C,C880)</f>
        <v>300</v>
      </c>
      <c r="N880" s="49">
        <v>2</v>
      </c>
      <c r="O880" s="41">
        <v>27.2</v>
      </c>
      <c r="P880" s="28">
        <f>INT(RIGHT(O880,1))</f>
        <v>2</v>
      </c>
      <c r="Q880">
        <f>SUMIF(P:P,P880,N:N)</f>
        <v>374</v>
      </c>
      <c r="R880">
        <f>COUNTIF(P:P,P880)</f>
        <v>183</v>
      </c>
      <c r="AR880" s="32">
        <v>2</v>
      </c>
      <c r="AS880" s="30">
        <v>40.299999999999997</v>
      </c>
      <c r="AT880" s="28">
        <f>INT(RIGHT(AS880,1))</f>
        <v>3</v>
      </c>
      <c r="AU880">
        <f>SUMIF(AT:AT,AT880,AR:AR)</f>
        <v>552</v>
      </c>
      <c r="AV880">
        <f>COUNTIF(AT:AT,AT880)</f>
        <v>299</v>
      </c>
    </row>
    <row r="881" spans="1:48">
      <c r="A881" s="23">
        <v>1</v>
      </c>
      <c r="B881" s="30">
        <v>19.2</v>
      </c>
      <c r="C881" s="28">
        <f>INT(RIGHT(B881,1))</f>
        <v>2</v>
      </c>
      <c r="D881">
        <f>SUMIF(C:C,C881,A:A)</f>
        <v>688</v>
      </c>
      <c r="E881">
        <f>COUNTIF(C:C,C881)</f>
        <v>300</v>
      </c>
      <c r="N881" s="49">
        <v>2</v>
      </c>
      <c r="O881" s="41">
        <v>29.2</v>
      </c>
      <c r="P881" s="28">
        <f>INT(RIGHT(O881,1))</f>
        <v>2</v>
      </c>
      <c r="Q881">
        <f>SUMIF(P:P,P881,N:N)</f>
        <v>374</v>
      </c>
      <c r="R881">
        <f>COUNTIF(P:P,P881)</f>
        <v>183</v>
      </c>
      <c r="AR881" s="32">
        <v>2</v>
      </c>
      <c r="AS881" s="30">
        <v>51.3</v>
      </c>
      <c r="AT881" s="28">
        <f>INT(RIGHT(AS881,1))</f>
        <v>3</v>
      </c>
      <c r="AU881">
        <f>SUMIF(AT:AT,AT881,AR:AR)</f>
        <v>552</v>
      </c>
      <c r="AV881">
        <f>COUNTIF(AT:AT,AT881)</f>
        <v>299</v>
      </c>
    </row>
    <row r="882" spans="1:48">
      <c r="A882" s="23">
        <v>1</v>
      </c>
      <c r="B882" s="30">
        <v>13.2</v>
      </c>
      <c r="C882" s="28">
        <f>INT(RIGHT(B882,1))</f>
        <v>2</v>
      </c>
      <c r="D882">
        <f>SUMIF(C:C,C882,A:A)</f>
        <v>688</v>
      </c>
      <c r="E882">
        <f>COUNTIF(C:C,C882)</f>
        <v>300</v>
      </c>
      <c r="N882" s="49">
        <v>2</v>
      </c>
      <c r="O882" s="41">
        <v>26.2</v>
      </c>
      <c r="P882" s="28">
        <f>INT(RIGHT(O882,1))</f>
        <v>2</v>
      </c>
      <c r="Q882">
        <f>SUMIF(P:P,P882,N:N)</f>
        <v>374</v>
      </c>
      <c r="R882">
        <f>COUNTIF(P:P,P882)</f>
        <v>183</v>
      </c>
      <c r="AR882" s="32">
        <v>2</v>
      </c>
      <c r="AS882" s="30">
        <v>35.299999999999997</v>
      </c>
      <c r="AT882" s="28">
        <f>INT(RIGHT(AS882,1))</f>
        <v>3</v>
      </c>
      <c r="AU882">
        <f>SUMIF(AT:AT,AT882,AR:AR)</f>
        <v>552</v>
      </c>
      <c r="AV882">
        <f>COUNTIF(AT:AT,AT882)</f>
        <v>299</v>
      </c>
    </row>
    <row r="883" spans="1:48">
      <c r="A883" s="23">
        <v>1</v>
      </c>
      <c r="B883" s="30">
        <v>45.2</v>
      </c>
      <c r="C883" s="28">
        <f>INT(RIGHT(B883,1))</f>
        <v>2</v>
      </c>
      <c r="D883">
        <f>SUMIF(C:C,C883,A:A)</f>
        <v>688</v>
      </c>
      <c r="E883">
        <f>COUNTIF(C:C,C883)</f>
        <v>300</v>
      </c>
      <c r="N883" s="40">
        <v>2</v>
      </c>
      <c r="O883" s="41">
        <v>11.2</v>
      </c>
      <c r="P883" s="28">
        <f>INT(RIGHT(O883,1))</f>
        <v>2</v>
      </c>
      <c r="Q883">
        <f>SUMIF(P:P,P883,N:N)</f>
        <v>374</v>
      </c>
      <c r="R883">
        <f>COUNTIF(P:P,P883)</f>
        <v>183</v>
      </c>
      <c r="AR883" s="32">
        <v>2</v>
      </c>
      <c r="AS883" s="30">
        <v>42.3</v>
      </c>
      <c r="AT883" s="28">
        <f>INT(RIGHT(AS883,1))</f>
        <v>3</v>
      </c>
      <c r="AU883">
        <f>SUMIF(AT:AT,AT883,AR:AR)</f>
        <v>552</v>
      </c>
      <c r="AV883">
        <f>COUNTIF(AT:AT,AT883)</f>
        <v>299</v>
      </c>
    </row>
    <row r="884" spans="1:48">
      <c r="A884" s="23">
        <v>1</v>
      </c>
      <c r="B884" s="30">
        <v>17.2</v>
      </c>
      <c r="C884" s="28">
        <f>INT(RIGHT(B884,1))</f>
        <v>2</v>
      </c>
      <c r="D884">
        <f>SUMIF(C:C,C884,A:A)</f>
        <v>688</v>
      </c>
      <c r="E884">
        <f>COUNTIF(C:C,C884)</f>
        <v>300</v>
      </c>
      <c r="N884" s="40">
        <v>2</v>
      </c>
      <c r="O884" s="41">
        <v>15.2</v>
      </c>
      <c r="P884" s="28">
        <f>INT(RIGHT(O884,1))</f>
        <v>2</v>
      </c>
      <c r="Q884">
        <f>SUMIF(P:P,P884,N:N)</f>
        <v>374</v>
      </c>
      <c r="R884">
        <f>COUNTIF(P:P,P884)</f>
        <v>183</v>
      </c>
      <c r="AR884" s="23">
        <v>2</v>
      </c>
      <c r="AS884" s="30">
        <v>56.3</v>
      </c>
      <c r="AT884" s="28">
        <f>INT(RIGHT(AS884,1))</f>
        <v>3</v>
      </c>
      <c r="AU884">
        <f>SUMIF(AT:AT,AT884,AR:AR)</f>
        <v>552</v>
      </c>
      <c r="AV884">
        <f>COUNTIF(AT:AT,AT884)</f>
        <v>299</v>
      </c>
    </row>
    <row r="885" spans="1:48">
      <c r="A885" s="23">
        <v>1</v>
      </c>
      <c r="B885" s="30">
        <v>37.200000000000003</v>
      </c>
      <c r="C885" s="28">
        <f>INT(RIGHT(B885,1))</f>
        <v>2</v>
      </c>
      <c r="D885">
        <f>SUMIF(C:C,C885,A:A)</f>
        <v>688</v>
      </c>
      <c r="E885">
        <f>COUNTIF(C:C,C885)</f>
        <v>300</v>
      </c>
      <c r="N885" s="49">
        <v>2</v>
      </c>
      <c r="O885" s="41">
        <v>25.2</v>
      </c>
      <c r="P885" s="28">
        <f>INT(RIGHT(O885,1))</f>
        <v>2</v>
      </c>
      <c r="Q885">
        <f>SUMIF(P:P,P885,N:N)</f>
        <v>374</v>
      </c>
      <c r="R885">
        <f>COUNTIF(P:P,P885)</f>
        <v>183</v>
      </c>
      <c r="AR885" s="32">
        <v>2</v>
      </c>
      <c r="AS885" s="30">
        <v>29.3</v>
      </c>
      <c r="AT885" s="28">
        <f>INT(RIGHT(AS885,1))</f>
        <v>3</v>
      </c>
      <c r="AU885">
        <f>SUMIF(AT:AT,AT885,AR:AR)</f>
        <v>552</v>
      </c>
      <c r="AV885">
        <f>COUNTIF(AT:AT,AT885)</f>
        <v>299</v>
      </c>
    </row>
    <row r="886" spans="1:48">
      <c r="A886" s="23">
        <v>1</v>
      </c>
      <c r="B886" s="30">
        <v>14.2</v>
      </c>
      <c r="C886" s="28">
        <f>INT(RIGHT(B886,1))</f>
        <v>2</v>
      </c>
      <c r="D886">
        <f>SUMIF(C:C,C886,A:A)</f>
        <v>688</v>
      </c>
      <c r="E886">
        <f>COUNTIF(C:C,C886)</f>
        <v>300</v>
      </c>
      <c r="N886" s="40">
        <v>2</v>
      </c>
      <c r="O886" s="41">
        <v>24.2</v>
      </c>
      <c r="P886" s="28">
        <f>INT(RIGHT(O886,1))</f>
        <v>2</v>
      </c>
      <c r="Q886">
        <f>SUMIF(P:P,P886,N:N)</f>
        <v>374</v>
      </c>
      <c r="R886">
        <f>COUNTIF(P:P,P886)</f>
        <v>183</v>
      </c>
      <c r="AR886" s="23">
        <v>2</v>
      </c>
      <c r="AS886" s="30">
        <v>20.3</v>
      </c>
      <c r="AT886" s="28">
        <f>INT(RIGHT(AS886,1))</f>
        <v>3</v>
      </c>
      <c r="AU886">
        <f>SUMIF(AT:AT,AT886,AR:AR)</f>
        <v>552</v>
      </c>
      <c r="AV886">
        <f>COUNTIF(AT:AT,AT886)</f>
        <v>299</v>
      </c>
    </row>
    <row r="887" spans="1:48">
      <c r="A887" s="23">
        <v>1</v>
      </c>
      <c r="B887" s="30">
        <v>49.2</v>
      </c>
      <c r="C887" s="28">
        <f>INT(RIGHT(B887,1))</f>
        <v>2</v>
      </c>
      <c r="D887">
        <f>SUMIF(C:C,C887,A:A)</f>
        <v>688</v>
      </c>
      <c r="E887">
        <f>COUNTIF(C:C,C887)</f>
        <v>300</v>
      </c>
      <c r="N887" s="40">
        <v>2</v>
      </c>
      <c r="O887" s="41">
        <v>4.2</v>
      </c>
      <c r="P887" s="28">
        <f>INT(RIGHT(O887,1))</f>
        <v>2</v>
      </c>
      <c r="Q887">
        <f>SUMIF(P:P,P887,N:N)</f>
        <v>374</v>
      </c>
      <c r="R887">
        <f>COUNTIF(P:P,P887)</f>
        <v>183</v>
      </c>
      <c r="AR887" s="23">
        <v>2</v>
      </c>
      <c r="AS887" s="30">
        <v>61.3</v>
      </c>
      <c r="AT887" s="28">
        <f>INT(RIGHT(AS887,1))</f>
        <v>3</v>
      </c>
      <c r="AU887">
        <f>SUMIF(AT:AT,AT887,AR:AR)</f>
        <v>552</v>
      </c>
      <c r="AV887">
        <f>COUNTIF(AT:AT,AT887)</f>
        <v>299</v>
      </c>
    </row>
    <row r="888" spans="1:48">
      <c r="A888" s="23">
        <v>1</v>
      </c>
      <c r="B888" s="30">
        <v>25.2</v>
      </c>
      <c r="C888" s="28">
        <f>INT(RIGHT(B888,1))</f>
        <v>2</v>
      </c>
      <c r="D888">
        <f>SUMIF(C:C,C888,A:A)</f>
        <v>688</v>
      </c>
      <c r="E888">
        <f>COUNTIF(C:C,C888)</f>
        <v>300</v>
      </c>
      <c r="N888" s="40">
        <v>2</v>
      </c>
      <c r="O888" s="41">
        <v>23.2</v>
      </c>
      <c r="P888" s="28">
        <f>INT(RIGHT(O888,1))</f>
        <v>2</v>
      </c>
      <c r="Q888">
        <f>SUMIF(P:P,P888,N:N)</f>
        <v>374</v>
      </c>
      <c r="R888">
        <f>COUNTIF(P:P,P888)</f>
        <v>183</v>
      </c>
      <c r="AR888" s="32">
        <v>2</v>
      </c>
      <c r="AS888" s="30">
        <v>7.3</v>
      </c>
      <c r="AT888" s="28">
        <f>INT(RIGHT(AS888,1))</f>
        <v>3</v>
      </c>
      <c r="AU888">
        <f>SUMIF(AT:AT,AT888,AR:AR)</f>
        <v>552</v>
      </c>
      <c r="AV888">
        <f>COUNTIF(AT:AT,AT888)</f>
        <v>299</v>
      </c>
    </row>
    <row r="889" spans="1:48">
      <c r="A889" s="23">
        <v>1</v>
      </c>
      <c r="B889" s="30">
        <v>11.2</v>
      </c>
      <c r="C889" s="28">
        <f>INT(RIGHT(B889,1))</f>
        <v>2</v>
      </c>
      <c r="D889">
        <f>SUMIF(C:C,C889,A:A)</f>
        <v>688</v>
      </c>
      <c r="E889">
        <f>COUNTIF(C:C,C889)</f>
        <v>300</v>
      </c>
      <c r="N889" s="40">
        <v>2</v>
      </c>
      <c r="O889" s="41">
        <v>5.2</v>
      </c>
      <c r="P889" s="28">
        <f>INT(RIGHT(O889,1))</f>
        <v>2</v>
      </c>
      <c r="Q889">
        <f>SUMIF(P:P,P889,N:N)</f>
        <v>374</v>
      </c>
      <c r="R889">
        <f>COUNTIF(P:P,P889)</f>
        <v>183</v>
      </c>
      <c r="AR889" s="23">
        <v>2</v>
      </c>
      <c r="AS889" s="30">
        <v>47.3</v>
      </c>
      <c r="AT889" s="28">
        <f>INT(RIGHT(AS889,1))</f>
        <v>3</v>
      </c>
      <c r="AU889">
        <f>SUMIF(AT:AT,AT889,AR:AR)</f>
        <v>552</v>
      </c>
      <c r="AV889">
        <f>COUNTIF(AT:AT,AT889)</f>
        <v>299</v>
      </c>
    </row>
    <row r="890" spans="1:48">
      <c r="A890" s="23">
        <v>1</v>
      </c>
      <c r="B890" s="30">
        <v>43.2</v>
      </c>
      <c r="C890" s="28">
        <f>INT(RIGHT(B890,1))</f>
        <v>2</v>
      </c>
      <c r="D890">
        <f>SUMIF(C:C,C890,A:A)</f>
        <v>688</v>
      </c>
      <c r="E890">
        <f>COUNTIF(C:C,C890)</f>
        <v>300</v>
      </c>
      <c r="N890" s="40">
        <v>3</v>
      </c>
      <c r="O890" s="43">
        <v>25.2</v>
      </c>
      <c r="P890" s="28">
        <f>INT(RIGHT(O890,1))</f>
        <v>2</v>
      </c>
      <c r="Q890">
        <f>SUMIF(P:P,P890,N:N)</f>
        <v>374</v>
      </c>
      <c r="R890">
        <f>COUNTIF(P:P,P890)</f>
        <v>183</v>
      </c>
      <c r="AR890" s="32">
        <v>2</v>
      </c>
      <c r="AS890" s="30">
        <v>16.3</v>
      </c>
      <c r="AT890" s="28">
        <f>INT(RIGHT(AS890,1))</f>
        <v>3</v>
      </c>
      <c r="AU890">
        <f>SUMIF(AT:AT,AT890,AR:AR)</f>
        <v>552</v>
      </c>
      <c r="AV890">
        <f>COUNTIF(AT:AT,AT890)</f>
        <v>299</v>
      </c>
    </row>
    <row r="891" spans="1:48">
      <c r="A891" s="23">
        <v>1</v>
      </c>
      <c r="B891" s="30">
        <v>12.2</v>
      </c>
      <c r="C891" s="28">
        <f>INT(RIGHT(B891,1))</f>
        <v>2</v>
      </c>
      <c r="D891">
        <f>SUMIF(C:C,C891,A:A)</f>
        <v>688</v>
      </c>
      <c r="E891">
        <f>COUNTIF(C:C,C891)</f>
        <v>300</v>
      </c>
      <c r="N891" s="40">
        <v>3</v>
      </c>
      <c r="O891" s="43">
        <v>8.1999999999999993</v>
      </c>
      <c r="P891" s="28">
        <f>INT(RIGHT(O891,1))</f>
        <v>2</v>
      </c>
      <c r="Q891">
        <f>SUMIF(P:P,P891,N:N)</f>
        <v>374</v>
      </c>
      <c r="R891">
        <f>COUNTIF(P:P,P891)</f>
        <v>183</v>
      </c>
      <c r="AR891" s="23">
        <v>2</v>
      </c>
      <c r="AS891" s="30">
        <v>52.3</v>
      </c>
      <c r="AT891" s="28">
        <f>INT(RIGHT(AS891,1))</f>
        <v>3</v>
      </c>
      <c r="AU891">
        <f>SUMIF(AT:AT,AT891,AR:AR)</f>
        <v>552</v>
      </c>
      <c r="AV891">
        <f>COUNTIF(AT:AT,AT891)</f>
        <v>299</v>
      </c>
    </row>
    <row r="892" spans="1:48">
      <c r="A892" s="23">
        <v>1</v>
      </c>
      <c r="B892" s="30">
        <v>64.2</v>
      </c>
      <c r="C892" s="28">
        <f>INT(RIGHT(B892,1))</f>
        <v>2</v>
      </c>
      <c r="D892">
        <f>SUMIF(C:C,C892,A:A)</f>
        <v>688</v>
      </c>
      <c r="E892">
        <f>COUNTIF(C:C,C892)</f>
        <v>300</v>
      </c>
      <c r="N892" s="40">
        <v>3</v>
      </c>
      <c r="O892" s="43">
        <v>17.2</v>
      </c>
      <c r="P892" s="28">
        <f>INT(RIGHT(O892,1))</f>
        <v>2</v>
      </c>
      <c r="Q892">
        <f>SUMIF(P:P,P892,N:N)</f>
        <v>374</v>
      </c>
      <c r="R892">
        <f>COUNTIF(P:P,P892)</f>
        <v>183</v>
      </c>
      <c r="AR892" s="23">
        <v>2</v>
      </c>
      <c r="AS892" s="30">
        <v>38.299999999999997</v>
      </c>
      <c r="AT892" s="28">
        <f>INT(RIGHT(AS892,1))</f>
        <v>3</v>
      </c>
      <c r="AU892">
        <f>SUMIF(AT:AT,AT892,AR:AR)</f>
        <v>552</v>
      </c>
      <c r="AV892">
        <f>COUNTIF(AT:AT,AT892)</f>
        <v>299</v>
      </c>
    </row>
    <row r="893" spans="1:48">
      <c r="A893" s="23">
        <v>1</v>
      </c>
      <c r="B893" s="30">
        <v>51.2</v>
      </c>
      <c r="C893" s="28">
        <f>INT(RIGHT(B893,1))</f>
        <v>2</v>
      </c>
      <c r="D893">
        <f>SUMIF(C:C,C893,A:A)</f>
        <v>688</v>
      </c>
      <c r="E893">
        <f>COUNTIF(C:C,C893)</f>
        <v>300</v>
      </c>
      <c r="N893" s="40">
        <v>3</v>
      </c>
      <c r="O893" s="43">
        <v>19.2</v>
      </c>
      <c r="P893" s="28">
        <f>INT(RIGHT(O893,1))</f>
        <v>2</v>
      </c>
      <c r="Q893">
        <f>SUMIF(P:P,P893,N:N)</f>
        <v>374</v>
      </c>
      <c r="R893">
        <f>COUNTIF(P:P,P893)</f>
        <v>183</v>
      </c>
      <c r="AR893" s="32">
        <v>2</v>
      </c>
      <c r="AS893" s="30">
        <v>15.3</v>
      </c>
      <c r="AT893" s="28">
        <f>INT(RIGHT(AS893,1))</f>
        <v>3</v>
      </c>
      <c r="AU893">
        <f>SUMIF(AT:AT,AT893,AR:AR)</f>
        <v>552</v>
      </c>
      <c r="AV893">
        <f>COUNTIF(AT:AT,AT893)</f>
        <v>299</v>
      </c>
    </row>
    <row r="894" spans="1:48">
      <c r="A894" s="23">
        <v>1</v>
      </c>
      <c r="B894" s="30">
        <v>52.2</v>
      </c>
      <c r="C894" s="28">
        <f>INT(RIGHT(B894,1))</f>
        <v>2</v>
      </c>
      <c r="D894">
        <f>SUMIF(C:C,C894,A:A)</f>
        <v>688</v>
      </c>
      <c r="E894">
        <f>COUNTIF(C:C,C894)</f>
        <v>300</v>
      </c>
      <c r="N894" s="40">
        <v>3</v>
      </c>
      <c r="O894" s="43">
        <v>26.2</v>
      </c>
      <c r="P894" s="28">
        <f>INT(RIGHT(O894,1))</f>
        <v>2</v>
      </c>
      <c r="Q894">
        <f>SUMIF(P:P,P894,N:N)</f>
        <v>374</v>
      </c>
      <c r="R894">
        <f>COUNTIF(P:P,P894)</f>
        <v>183</v>
      </c>
      <c r="AR894" s="23">
        <v>2</v>
      </c>
      <c r="AS894" s="30">
        <v>26.3</v>
      </c>
      <c r="AT894" s="28">
        <f>INT(RIGHT(AS894,1))</f>
        <v>3</v>
      </c>
      <c r="AU894">
        <f>SUMIF(AT:AT,AT894,AR:AR)</f>
        <v>552</v>
      </c>
      <c r="AV894">
        <f>COUNTIF(AT:AT,AT894)</f>
        <v>299</v>
      </c>
    </row>
    <row r="895" spans="1:48">
      <c r="A895" s="23">
        <v>1</v>
      </c>
      <c r="B895" s="30">
        <v>15.2</v>
      </c>
      <c r="C895" s="28">
        <f>INT(RIGHT(B895,1))</f>
        <v>2</v>
      </c>
      <c r="D895">
        <f>SUMIF(C:C,C895,A:A)</f>
        <v>688</v>
      </c>
      <c r="E895">
        <f>COUNTIF(C:C,C895)</f>
        <v>300</v>
      </c>
      <c r="N895" s="40">
        <v>3</v>
      </c>
      <c r="O895" s="43">
        <v>13.2</v>
      </c>
      <c r="P895" s="28">
        <f>INT(RIGHT(O895,1))</f>
        <v>2</v>
      </c>
      <c r="Q895">
        <f>SUMIF(P:P,P895,N:N)</f>
        <v>374</v>
      </c>
      <c r="R895">
        <f>COUNTIF(P:P,P895)</f>
        <v>183</v>
      </c>
      <c r="AR895" s="23">
        <v>2</v>
      </c>
      <c r="AS895" s="30">
        <v>1.3</v>
      </c>
      <c r="AT895" s="28">
        <f>INT(RIGHT(AS895,1))</f>
        <v>3</v>
      </c>
      <c r="AU895">
        <f>SUMIF(AT:AT,AT895,AR:AR)</f>
        <v>552</v>
      </c>
      <c r="AV895">
        <f>COUNTIF(AT:AT,AT895)</f>
        <v>299</v>
      </c>
    </row>
    <row r="896" spans="1:48">
      <c r="A896" s="23">
        <v>1</v>
      </c>
      <c r="B896" s="30">
        <v>31.2</v>
      </c>
      <c r="C896" s="28">
        <f>INT(RIGHT(B896,1))</f>
        <v>2</v>
      </c>
      <c r="D896">
        <f>SUMIF(C:C,C896,A:A)</f>
        <v>688</v>
      </c>
      <c r="E896">
        <f>COUNTIF(C:C,C896)</f>
        <v>300</v>
      </c>
      <c r="N896" s="40">
        <v>3</v>
      </c>
      <c r="O896" s="41">
        <v>32.200000000000003</v>
      </c>
      <c r="P896" s="28">
        <f>INT(RIGHT(O896,1))</f>
        <v>2</v>
      </c>
      <c r="Q896">
        <f>SUMIF(P:P,P896,N:N)</f>
        <v>374</v>
      </c>
      <c r="R896">
        <f>COUNTIF(P:P,P896)</f>
        <v>183</v>
      </c>
      <c r="AR896" s="32">
        <v>2</v>
      </c>
      <c r="AS896" s="30">
        <v>3.3</v>
      </c>
      <c r="AT896" s="28">
        <f>INT(RIGHT(AS896,1))</f>
        <v>3</v>
      </c>
      <c r="AU896">
        <f>SUMIF(AT:AT,AT896,AR:AR)</f>
        <v>552</v>
      </c>
      <c r="AV896">
        <f>COUNTIF(AT:AT,AT896)</f>
        <v>299</v>
      </c>
    </row>
    <row r="897" spans="1:48">
      <c r="A897" s="23">
        <v>1</v>
      </c>
      <c r="B897" s="30">
        <v>12.2</v>
      </c>
      <c r="C897" s="28">
        <f>INT(RIGHT(B897,1))</f>
        <v>2</v>
      </c>
      <c r="D897">
        <f>SUMIF(C:C,C897,A:A)</f>
        <v>688</v>
      </c>
      <c r="E897">
        <f>COUNTIF(C:C,C897)</f>
        <v>300</v>
      </c>
      <c r="N897" s="40">
        <v>3</v>
      </c>
      <c r="O897" s="41">
        <v>17.2</v>
      </c>
      <c r="P897" s="28">
        <f>INT(RIGHT(O897,1))</f>
        <v>2</v>
      </c>
      <c r="Q897">
        <f>SUMIF(P:P,P897,N:N)</f>
        <v>374</v>
      </c>
      <c r="R897">
        <f>COUNTIF(P:P,P897)</f>
        <v>183</v>
      </c>
      <c r="AR897" s="23">
        <v>2</v>
      </c>
      <c r="AS897" s="30">
        <v>50.3</v>
      </c>
      <c r="AT897" s="28">
        <f>INT(RIGHT(AS897,1))</f>
        <v>3</v>
      </c>
      <c r="AU897">
        <f>SUMIF(AT:AT,AT897,AR:AR)</f>
        <v>552</v>
      </c>
      <c r="AV897">
        <f>COUNTIF(AT:AT,AT897)</f>
        <v>299</v>
      </c>
    </row>
    <row r="898" spans="1:48">
      <c r="A898" s="23">
        <v>1</v>
      </c>
      <c r="B898" s="30">
        <v>19.2</v>
      </c>
      <c r="C898" s="28">
        <f>INT(RIGHT(B898,1))</f>
        <v>2</v>
      </c>
      <c r="D898">
        <f>SUMIF(C:C,C898,A:A)</f>
        <v>688</v>
      </c>
      <c r="E898">
        <f>COUNTIF(C:C,C898)</f>
        <v>300</v>
      </c>
      <c r="N898" s="40">
        <v>4</v>
      </c>
      <c r="O898" s="43">
        <v>6.2</v>
      </c>
      <c r="P898" s="28">
        <f>INT(RIGHT(O898,1))</f>
        <v>2</v>
      </c>
      <c r="Q898">
        <f>SUMIF(P:P,P898,N:N)</f>
        <v>374</v>
      </c>
      <c r="R898">
        <f>COUNTIF(P:P,P898)</f>
        <v>183</v>
      </c>
      <c r="AR898" s="23">
        <v>2</v>
      </c>
      <c r="AS898" s="30">
        <v>28.3</v>
      </c>
      <c r="AT898" s="28">
        <f>INT(RIGHT(AS898,1))</f>
        <v>3</v>
      </c>
      <c r="AU898">
        <f>SUMIF(AT:AT,AT898,AR:AR)</f>
        <v>552</v>
      </c>
      <c r="AV898">
        <f>COUNTIF(AT:AT,AT898)</f>
        <v>299</v>
      </c>
    </row>
    <row r="899" spans="1:48">
      <c r="A899" s="23">
        <v>1</v>
      </c>
      <c r="B899" s="30">
        <v>32.200000000000003</v>
      </c>
      <c r="C899" s="28">
        <f>INT(RIGHT(B899,1))</f>
        <v>2</v>
      </c>
      <c r="D899">
        <f>SUMIF(C:C,C899,A:A)</f>
        <v>688</v>
      </c>
      <c r="E899">
        <f>COUNTIF(C:C,C899)</f>
        <v>300</v>
      </c>
      <c r="N899" s="40">
        <v>4</v>
      </c>
      <c r="O899" s="43">
        <v>10.199999999999999</v>
      </c>
      <c r="P899" s="28">
        <f>INT(RIGHT(O899,1))</f>
        <v>2</v>
      </c>
      <c r="Q899">
        <f>SUMIF(P:P,P899,N:N)</f>
        <v>374</v>
      </c>
      <c r="R899">
        <f>COUNTIF(P:P,P899)</f>
        <v>183</v>
      </c>
      <c r="AR899" s="23">
        <v>2</v>
      </c>
      <c r="AS899" s="30">
        <v>23.3</v>
      </c>
      <c r="AT899" s="28">
        <f>INT(RIGHT(AS899,1))</f>
        <v>3</v>
      </c>
      <c r="AU899">
        <f>SUMIF(AT:AT,AT899,AR:AR)</f>
        <v>552</v>
      </c>
      <c r="AV899">
        <f>COUNTIF(AT:AT,AT899)</f>
        <v>299</v>
      </c>
    </row>
    <row r="900" spans="1:48">
      <c r="A900" s="23">
        <v>1</v>
      </c>
      <c r="B900" s="30">
        <v>13.2</v>
      </c>
      <c r="C900" s="28">
        <f>INT(RIGHT(B900,1))</f>
        <v>2</v>
      </c>
      <c r="D900">
        <f>SUMIF(C:C,C900,A:A)</f>
        <v>688</v>
      </c>
      <c r="E900">
        <f>COUNTIF(C:C,C900)</f>
        <v>300</v>
      </c>
      <c r="N900" s="40">
        <v>4</v>
      </c>
      <c r="O900" s="43">
        <v>1.2</v>
      </c>
      <c r="P900" s="28">
        <f>INT(RIGHT(O900,1))</f>
        <v>2</v>
      </c>
      <c r="Q900">
        <f>SUMIF(P:P,P900,N:N)</f>
        <v>374</v>
      </c>
      <c r="R900">
        <f>COUNTIF(P:P,P900)</f>
        <v>183</v>
      </c>
      <c r="AR900" s="32">
        <v>2</v>
      </c>
      <c r="AS900" s="30">
        <v>13.3</v>
      </c>
      <c r="AT900" s="28">
        <f>INT(RIGHT(AS900,1))</f>
        <v>3</v>
      </c>
      <c r="AU900">
        <f>SUMIF(AT:AT,AT900,AR:AR)</f>
        <v>552</v>
      </c>
      <c r="AV900">
        <f>COUNTIF(AT:AT,AT900)</f>
        <v>299</v>
      </c>
    </row>
    <row r="901" spans="1:48">
      <c r="A901" s="23">
        <v>1</v>
      </c>
      <c r="B901" s="30">
        <v>45.2</v>
      </c>
      <c r="C901" s="28">
        <f>INT(RIGHT(B901,1))</f>
        <v>2</v>
      </c>
      <c r="D901">
        <f>SUMIF(C:C,C901,A:A)</f>
        <v>688</v>
      </c>
      <c r="E901">
        <f>COUNTIF(C:C,C901)</f>
        <v>300</v>
      </c>
      <c r="N901" s="40">
        <v>4</v>
      </c>
      <c r="O901" s="43">
        <v>22.2</v>
      </c>
      <c r="P901" s="28">
        <f>INT(RIGHT(O901,1))</f>
        <v>2</v>
      </c>
      <c r="Q901">
        <f>SUMIF(P:P,P901,N:N)</f>
        <v>374</v>
      </c>
      <c r="R901">
        <f>COUNTIF(P:P,P901)</f>
        <v>183</v>
      </c>
      <c r="AR901" s="23">
        <v>2</v>
      </c>
      <c r="AS901" s="30">
        <v>14.3</v>
      </c>
      <c r="AT901" s="28">
        <f>INT(RIGHT(AS901,1))</f>
        <v>3</v>
      </c>
      <c r="AU901">
        <f>SUMIF(AT:AT,AT901,AR:AR)</f>
        <v>552</v>
      </c>
      <c r="AV901">
        <f>COUNTIF(AT:AT,AT901)</f>
        <v>299</v>
      </c>
    </row>
    <row r="902" spans="1:48">
      <c r="A902" s="23">
        <v>1</v>
      </c>
      <c r="B902" s="39">
        <v>50.2</v>
      </c>
      <c r="C902" s="28">
        <f>INT(RIGHT(B902,1))</f>
        <v>2</v>
      </c>
      <c r="D902">
        <f>SUMIF(C:C,C902,A:A)</f>
        <v>688</v>
      </c>
      <c r="E902">
        <f>COUNTIF(C:C,C902)</f>
        <v>300</v>
      </c>
      <c r="N902" s="40">
        <v>4</v>
      </c>
      <c r="O902" s="43">
        <v>27.2</v>
      </c>
      <c r="P902" s="28">
        <f>INT(RIGHT(O902,1))</f>
        <v>2</v>
      </c>
      <c r="Q902">
        <f>SUMIF(P:P,P902,N:N)</f>
        <v>374</v>
      </c>
      <c r="R902">
        <f>COUNTIF(P:P,P902)</f>
        <v>183</v>
      </c>
      <c r="AR902" s="32">
        <v>2</v>
      </c>
      <c r="AS902" s="30">
        <v>18.3</v>
      </c>
      <c r="AT902" s="28">
        <f>INT(RIGHT(AS902,1))</f>
        <v>3</v>
      </c>
      <c r="AU902">
        <f>SUMIF(AT:AT,AT902,AR:AR)</f>
        <v>552</v>
      </c>
      <c r="AV902">
        <f>COUNTIF(AT:AT,AT902)</f>
        <v>299</v>
      </c>
    </row>
    <row r="903" spans="1:48">
      <c r="A903" s="23">
        <v>1</v>
      </c>
      <c r="B903" s="30">
        <v>25.2</v>
      </c>
      <c r="C903" s="28">
        <f>INT(RIGHT(B903,1))</f>
        <v>2</v>
      </c>
      <c r="D903">
        <f>SUMIF(C:C,C903,A:A)</f>
        <v>688</v>
      </c>
      <c r="E903">
        <f>COUNTIF(C:C,C903)</f>
        <v>300</v>
      </c>
      <c r="N903" s="40">
        <v>5</v>
      </c>
      <c r="O903" s="43">
        <v>16.2</v>
      </c>
      <c r="P903" s="28">
        <f>INT(RIGHT(O903,1))</f>
        <v>2</v>
      </c>
      <c r="Q903">
        <f>SUMIF(P:P,P903,N:N)</f>
        <v>374</v>
      </c>
      <c r="R903">
        <f>COUNTIF(P:P,P903)</f>
        <v>183</v>
      </c>
      <c r="AR903" s="23">
        <v>2</v>
      </c>
      <c r="AS903" s="30">
        <v>63.3</v>
      </c>
      <c r="AT903" s="28">
        <f>INT(RIGHT(AS903,1))</f>
        <v>3</v>
      </c>
      <c r="AU903">
        <f>SUMIF(AT:AT,AT903,AR:AR)</f>
        <v>552</v>
      </c>
      <c r="AV903">
        <f>COUNTIF(AT:AT,AT903)</f>
        <v>299</v>
      </c>
    </row>
    <row r="904" spans="1:48">
      <c r="A904" s="23">
        <v>1</v>
      </c>
      <c r="B904" s="30">
        <v>39.200000000000003</v>
      </c>
      <c r="C904" s="28">
        <f>INT(RIGHT(B904,1))</f>
        <v>2</v>
      </c>
      <c r="D904">
        <f>SUMIF(C:C,C904,A:A)</f>
        <v>688</v>
      </c>
      <c r="E904">
        <f>COUNTIF(C:C,C904)</f>
        <v>300</v>
      </c>
      <c r="N904" s="40">
        <v>5</v>
      </c>
      <c r="O904" s="41">
        <v>9.1999999999999993</v>
      </c>
      <c r="P904" s="28">
        <f>INT(RIGHT(O904,1))</f>
        <v>2</v>
      </c>
      <c r="Q904">
        <f>SUMIF(P:P,P904,N:N)</f>
        <v>374</v>
      </c>
      <c r="R904">
        <f>COUNTIF(P:P,P904)</f>
        <v>183</v>
      </c>
      <c r="AR904" s="23">
        <v>2</v>
      </c>
      <c r="AS904" s="30">
        <v>35.299999999999997</v>
      </c>
      <c r="AT904" s="28">
        <f>INT(RIGHT(AS904,1))</f>
        <v>3</v>
      </c>
      <c r="AU904">
        <f>SUMIF(AT:AT,AT904,AR:AR)</f>
        <v>552</v>
      </c>
      <c r="AV904">
        <f>COUNTIF(AT:AT,AT904)</f>
        <v>299</v>
      </c>
    </row>
    <row r="905" spans="1:48">
      <c r="A905" s="23">
        <v>1</v>
      </c>
      <c r="B905" s="30">
        <v>18.2</v>
      </c>
      <c r="C905" s="28">
        <f>INT(RIGHT(B905,1))</f>
        <v>2</v>
      </c>
      <c r="D905">
        <f>SUMIF(C:C,C905,A:A)</f>
        <v>688</v>
      </c>
      <c r="E905">
        <f>COUNTIF(C:C,C905)</f>
        <v>300</v>
      </c>
      <c r="N905" s="40">
        <v>5</v>
      </c>
      <c r="O905" s="43">
        <v>1.2</v>
      </c>
      <c r="P905" s="28">
        <f>INT(RIGHT(O905,1))</f>
        <v>2</v>
      </c>
      <c r="Q905">
        <f>SUMIF(P:P,P905,N:N)</f>
        <v>374</v>
      </c>
      <c r="R905">
        <f>COUNTIF(P:P,P905)</f>
        <v>183</v>
      </c>
      <c r="AR905" s="23">
        <v>2</v>
      </c>
      <c r="AS905" s="30">
        <v>57.3</v>
      </c>
      <c r="AT905" s="28">
        <f>INT(RIGHT(AS905,1))</f>
        <v>3</v>
      </c>
      <c r="AU905">
        <f>SUMIF(AT:AT,AT905,AR:AR)</f>
        <v>552</v>
      </c>
      <c r="AV905">
        <f>COUNTIF(AT:AT,AT905)</f>
        <v>299</v>
      </c>
    </row>
    <row r="906" spans="1:48">
      <c r="A906" s="23">
        <v>1</v>
      </c>
      <c r="B906" s="30">
        <v>41.2</v>
      </c>
      <c r="C906" s="28">
        <f>INT(RIGHT(B906,1))</f>
        <v>2</v>
      </c>
      <c r="D906">
        <f>SUMIF(C:C,C906,A:A)</f>
        <v>688</v>
      </c>
      <c r="E906">
        <f>COUNTIF(C:C,C906)</f>
        <v>300</v>
      </c>
      <c r="N906" s="40">
        <v>6</v>
      </c>
      <c r="O906" s="43">
        <v>32.200000000000003</v>
      </c>
      <c r="P906" s="28">
        <f>INT(RIGHT(O906,1))</f>
        <v>2</v>
      </c>
      <c r="Q906">
        <f>SUMIF(P:P,P906,N:N)</f>
        <v>374</v>
      </c>
      <c r="R906">
        <f>COUNTIF(P:P,P906)</f>
        <v>183</v>
      </c>
      <c r="AR906" s="23">
        <v>2</v>
      </c>
      <c r="AS906" s="30">
        <v>46.3</v>
      </c>
      <c r="AT906" s="28">
        <f>INT(RIGHT(AS906,1))</f>
        <v>3</v>
      </c>
      <c r="AU906">
        <f>SUMIF(AT:AT,AT906,AR:AR)</f>
        <v>552</v>
      </c>
      <c r="AV906">
        <f>COUNTIF(AT:AT,AT906)</f>
        <v>299</v>
      </c>
    </row>
    <row r="907" spans="1:48">
      <c r="A907" s="23">
        <v>1</v>
      </c>
      <c r="B907" s="30">
        <v>40.200000000000003</v>
      </c>
      <c r="C907" s="28">
        <f>INT(RIGHT(B907,1))</f>
        <v>2</v>
      </c>
      <c r="D907">
        <f>SUMIF(C:C,C907,A:A)</f>
        <v>688</v>
      </c>
      <c r="E907">
        <f>COUNTIF(C:C,C907)</f>
        <v>300</v>
      </c>
      <c r="N907" s="40">
        <v>7</v>
      </c>
      <c r="O907" s="41">
        <v>19.2</v>
      </c>
      <c r="P907" s="28">
        <f>INT(RIGHT(O907,1))</f>
        <v>2</v>
      </c>
      <c r="Q907">
        <f>SUMIF(P:P,P907,N:N)</f>
        <v>374</v>
      </c>
      <c r="R907">
        <f>COUNTIF(P:P,P907)</f>
        <v>183</v>
      </c>
      <c r="AR907" s="23">
        <v>2</v>
      </c>
      <c r="AS907" s="30">
        <v>54.3</v>
      </c>
      <c r="AT907" s="28">
        <f>INT(RIGHT(AS907,1))</f>
        <v>3</v>
      </c>
      <c r="AU907">
        <f>SUMIF(AT:AT,AT907,AR:AR)</f>
        <v>552</v>
      </c>
      <c r="AV907">
        <f>COUNTIF(AT:AT,AT907)</f>
        <v>299</v>
      </c>
    </row>
    <row r="908" spans="1:48">
      <c r="A908" s="23">
        <v>1</v>
      </c>
      <c r="B908" s="30">
        <v>15.2</v>
      </c>
      <c r="C908" s="28">
        <f>INT(RIGHT(B908,1))</f>
        <v>2</v>
      </c>
      <c r="D908">
        <f>SUMIF(C:C,C908,A:A)</f>
        <v>688</v>
      </c>
      <c r="E908">
        <f>COUNTIF(C:C,C908)</f>
        <v>300</v>
      </c>
      <c r="N908" s="40">
        <v>8</v>
      </c>
      <c r="O908" s="41">
        <v>30.2</v>
      </c>
      <c r="P908" s="28">
        <f>INT(RIGHT(O908,1))</f>
        <v>2</v>
      </c>
      <c r="Q908">
        <f>SUMIF(P:P,P908,N:N)</f>
        <v>374</v>
      </c>
      <c r="R908">
        <f>COUNTIF(P:P,P908)</f>
        <v>183</v>
      </c>
      <c r="AR908" s="23">
        <v>2</v>
      </c>
      <c r="AS908" s="30">
        <v>29.3</v>
      </c>
      <c r="AT908" s="28">
        <f>INT(RIGHT(AS908,1))</f>
        <v>3</v>
      </c>
      <c r="AU908">
        <f>SUMIF(AT:AT,AT908,AR:AR)</f>
        <v>552</v>
      </c>
      <c r="AV908">
        <f>COUNTIF(AT:AT,AT908)</f>
        <v>299</v>
      </c>
    </row>
    <row r="909" spans="1:48">
      <c r="A909" s="23">
        <v>1</v>
      </c>
      <c r="B909" s="30">
        <v>17.2</v>
      </c>
      <c r="C909" s="28">
        <f>INT(RIGHT(B909,1))</f>
        <v>2</v>
      </c>
      <c r="D909">
        <f>SUMIF(C:C,C909,A:A)</f>
        <v>688</v>
      </c>
      <c r="E909">
        <f>COUNTIF(C:C,C909)</f>
        <v>300</v>
      </c>
      <c r="N909" s="40">
        <v>1</v>
      </c>
      <c r="O909" s="43">
        <v>11.2</v>
      </c>
      <c r="P909" s="28">
        <f>INT(RIGHT(O909,1))</f>
        <v>2</v>
      </c>
      <c r="Q909">
        <f>SUMIF(P:P,P909,N:N)</f>
        <v>374</v>
      </c>
      <c r="R909">
        <f>COUNTIF(P:P,P909)</f>
        <v>183</v>
      </c>
      <c r="AR909" s="23">
        <v>2</v>
      </c>
      <c r="AS909" s="30">
        <v>9.3000000000000007</v>
      </c>
      <c r="AT909" s="28">
        <f>INT(RIGHT(AS909,1))</f>
        <v>3</v>
      </c>
      <c r="AU909">
        <f>SUMIF(AT:AT,AT909,AR:AR)</f>
        <v>552</v>
      </c>
      <c r="AV909">
        <f>COUNTIF(AT:AT,AT909)</f>
        <v>299</v>
      </c>
    </row>
    <row r="910" spans="1:48">
      <c r="A910" s="23">
        <v>1</v>
      </c>
      <c r="B910" s="39">
        <v>52.2</v>
      </c>
      <c r="C910" s="28">
        <f>INT(RIGHT(B910,1))</f>
        <v>2</v>
      </c>
      <c r="D910">
        <f>SUMIF(C:C,C910,A:A)</f>
        <v>688</v>
      </c>
      <c r="E910">
        <f>COUNTIF(C:C,C910)</f>
        <v>300</v>
      </c>
      <c r="N910" s="40">
        <v>2</v>
      </c>
      <c r="O910" s="44">
        <v>1.2</v>
      </c>
      <c r="P910" s="28">
        <f>INT(RIGHT(O910,1))</f>
        <v>2</v>
      </c>
      <c r="Q910">
        <f>SUMIF(P:P,P910,N:N)</f>
        <v>374</v>
      </c>
      <c r="R910">
        <f>COUNTIF(P:P,P910)</f>
        <v>183</v>
      </c>
      <c r="AR910" s="23">
        <v>2</v>
      </c>
      <c r="AS910" s="39">
        <v>49.3</v>
      </c>
      <c r="AT910" s="28">
        <f>INT(RIGHT(AS910,1))</f>
        <v>3</v>
      </c>
      <c r="AU910">
        <f>SUMIF(AT:AT,AT910,AR:AR)</f>
        <v>552</v>
      </c>
      <c r="AV910">
        <f>COUNTIF(AT:AT,AT910)</f>
        <v>299</v>
      </c>
    </row>
    <row r="911" spans="1:48">
      <c r="A911" s="23">
        <v>1</v>
      </c>
      <c r="B911" s="30">
        <v>43.2</v>
      </c>
      <c r="C911" s="28">
        <f>INT(RIGHT(B911,1))</f>
        <v>2</v>
      </c>
      <c r="D911">
        <f>SUMIF(C:C,C911,A:A)</f>
        <v>688</v>
      </c>
      <c r="E911">
        <f>COUNTIF(C:C,C911)</f>
        <v>300</v>
      </c>
      <c r="N911" s="40">
        <v>1</v>
      </c>
      <c r="O911" s="44">
        <v>16.2</v>
      </c>
      <c r="P911" s="28">
        <f>INT(RIGHT(O911,1))</f>
        <v>2</v>
      </c>
      <c r="Q911">
        <f>SUMIF(P:P,P911,N:N)</f>
        <v>374</v>
      </c>
      <c r="R911">
        <f>COUNTIF(P:P,P911)</f>
        <v>183</v>
      </c>
      <c r="AR911" s="23">
        <v>2</v>
      </c>
      <c r="AS911" s="30">
        <v>54.3</v>
      </c>
      <c r="AT911" s="28">
        <f>INT(RIGHT(AS911,1))</f>
        <v>3</v>
      </c>
      <c r="AU911">
        <f>SUMIF(AT:AT,AT911,AR:AR)</f>
        <v>552</v>
      </c>
      <c r="AV911">
        <f>COUNTIF(AT:AT,AT911)</f>
        <v>299</v>
      </c>
    </row>
    <row r="912" spans="1:48">
      <c r="A912" s="23">
        <v>1</v>
      </c>
      <c r="B912" s="30">
        <v>14.2</v>
      </c>
      <c r="C912" s="28">
        <f>INT(RIGHT(B912,1))</f>
        <v>2</v>
      </c>
      <c r="D912">
        <f>SUMIF(C:C,C912,A:A)</f>
        <v>688</v>
      </c>
      <c r="E912">
        <f>COUNTIF(C:C,C912)</f>
        <v>300</v>
      </c>
      <c r="N912" s="40">
        <v>1</v>
      </c>
      <c r="O912" s="44">
        <v>6.2</v>
      </c>
      <c r="P912" s="28">
        <f>INT(RIGHT(O912,1))</f>
        <v>2</v>
      </c>
      <c r="Q912">
        <f>SUMIF(P:P,P912,N:N)</f>
        <v>374</v>
      </c>
      <c r="R912">
        <f>COUNTIF(P:P,P912)</f>
        <v>183</v>
      </c>
      <c r="AR912" s="23">
        <v>2</v>
      </c>
      <c r="AS912" s="30">
        <v>16.3</v>
      </c>
      <c r="AT912" s="28">
        <f>INT(RIGHT(AS912,1))</f>
        <v>3</v>
      </c>
      <c r="AU912">
        <f>SUMIF(AT:AT,AT912,AR:AR)</f>
        <v>552</v>
      </c>
      <c r="AV912">
        <f>COUNTIF(AT:AT,AT912)</f>
        <v>299</v>
      </c>
    </row>
    <row r="913" spans="1:48">
      <c r="A913" s="23">
        <v>1</v>
      </c>
      <c r="B913" s="30">
        <v>37.200000000000003</v>
      </c>
      <c r="C913" s="28">
        <f>INT(RIGHT(B913,1))</f>
        <v>2</v>
      </c>
      <c r="D913">
        <f>SUMIF(C:C,C913,A:A)</f>
        <v>688</v>
      </c>
      <c r="E913">
        <f>COUNTIF(C:C,C913)</f>
        <v>300</v>
      </c>
      <c r="N913" s="40">
        <v>1</v>
      </c>
      <c r="O913" s="41">
        <v>6.2</v>
      </c>
      <c r="P913" s="28">
        <f>INT(RIGHT(O913,1))</f>
        <v>2</v>
      </c>
      <c r="Q913">
        <f>SUMIF(P:P,P913,N:N)</f>
        <v>374</v>
      </c>
      <c r="R913">
        <f>COUNTIF(P:P,P913)</f>
        <v>183</v>
      </c>
      <c r="AR913" s="23">
        <v>2</v>
      </c>
      <c r="AS913" s="30">
        <v>9.3000000000000007</v>
      </c>
      <c r="AT913" s="28">
        <f>INT(RIGHT(AS913,1))</f>
        <v>3</v>
      </c>
      <c r="AU913">
        <f>SUMIF(AT:AT,AT913,AR:AR)</f>
        <v>552</v>
      </c>
      <c r="AV913">
        <f>COUNTIF(AT:AT,AT913)</f>
        <v>299</v>
      </c>
    </row>
    <row r="914" spans="1:48">
      <c r="A914" s="23">
        <v>1</v>
      </c>
      <c r="B914" s="30">
        <v>64.099999999999994</v>
      </c>
      <c r="C914" s="28">
        <f>INT(RIGHT(B914,1))</f>
        <v>1</v>
      </c>
      <c r="D914">
        <f>SUMIF(C:C,C914,A:A)</f>
        <v>958</v>
      </c>
      <c r="E914">
        <f>COUNTIF(C:C,C914)</f>
        <v>309</v>
      </c>
      <c r="N914" s="40">
        <v>1</v>
      </c>
      <c r="O914" s="41">
        <v>20.2</v>
      </c>
      <c r="P914" s="28">
        <f>INT(RIGHT(O914,1))</f>
        <v>2</v>
      </c>
      <c r="Q914">
        <f>SUMIF(P:P,P914,N:N)</f>
        <v>374</v>
      </c>
      <c r="R914">
        <f>COUNTIF(P:P,P914)</f>
        <v>183</v>
      </c>
      <c r="AR914" s="23">
        <v>2</v>
      </c>
      <c r="AS914" s="39">
        <v>61.3</v>
      </c>
      <c r="AT914" s="28">
        <f>INT(RIGHT(AS914,1))</f>
        <v>3</v>
      </c>
      <c r="AU914">
        <f>SUMIF(AT:AT,AT914,AR:AR)</f>
        <v>552</v>
      </c>
      <c r="AV914">
        <f>COUNTIF(AT:AT,AT914)</f>
        <v>299</v>
      </c>
    </row>
    <row r="915" spans="1:48">
      <c r="A915" s="23">
        <v>1</v>
      </c>
      <c r="B915" s="30">
        <v>41.1</v>
      </c>
      <c r="C915" s="28">
        <f>INT(RIGHT(B915,1))</f>
        <v>1</v>
      </c>
      <c r="D915">
        <f>SUMIF(C:C,C915,A:A)</f>
        <v>958</v>
      </c>
      <c r="E915">
        <f>COUNTIF(C:C,C915)</f>
        <v>309</v>
      </c>
      <c r="N915" s="40">
        <v>1</v>
      </c>
      <c r="O915" s="41">
        <v>13.2</v>
      </c>
      <c r="P915" s="28">
        <f>INT(RIGHT(O915,1))</f>
        <v>2</v>
      </c>
      <c r="Q915">
        <f>SUMIF(P:P,P915,N:N)</f>
        <v>374</v>
      </c>
      <c r="R915">
        <f>COUNTIF(P:P,P915)</f>
        <v>183</v>
      </c>
      <c r="AR915" s="23">
        <v>2</v>
      </c>
      <c r="AS915" s="30">
        <v>12.3</v>
      </c>
      <c r="AT915" s="28">
        <f>INT(RIGHT(AS915,1))</f>
        <v>3</v>
      </c>
      <c r="AU915">
        <f>SUMIF(AT:AT,AT915,AR:AR)</f>
        <v>552</v>
      </c>
      <c r="AV915">
        <f>COUNTIF(AT:AT,AT915)</f>
        <v>299</v>
      </c>
    </row>
    <row r="916" spans="1:48">
      <c r="A916" s="23">
        <v>1</v>
      </c>
      <c r="B916" s="30">
        <v>12.1</v>
      </c>
      <c r="C916" s="28">
        <f>INT(RIGHT(B916,1))</f>
        <v>1</v>
      </c>
      <c r="D916">
        <f>SUMIF(C:C,C916,A:A)</f>
        <v>958</v>
      </c>
      <c r="E916">
        <f>COUNTIF(C:C,C916)</f>
        <v>309</v>
      </c>
      <c r="N916" s="40">
        <v>4</v>
      </c>
      <c r="O916" s="43">
        <v>4.2</v>
      </c>
      <c r="P916" s="28">
        <f>INT(RIGHT(O916,1))</f>
        <v>2</v>
      </c>
      <c r="Q916">
        <f>SUMIF(P:P,P916,N:N)</f>
        <v>374</v>
      </c>
      <c r="R916">
        <f>COUNTIF(P:P,P916)</f>
        <v>183</v>
      </c>
      <c r="AR916" s="23">
        <v>2</v>
      </c>
      <c r="AS916" s="30">
        <v>28.3</v>
      </c>
      <c r="AT916" s="28">
        <f>INT(RIGHT(AS916,1))</f>
        <v>3</v>
      </c>
      <c r="AU916">
        <f>SUMIF(AT:AT,AT916,AR:AR)</f>
        <v>552</v>
      </c>
      <c r="AV916">
        <f>COUNTIF(AT:AT,AT916)</f>
        <v>299</v>
      </c>
    </row>
    <row r="917" spans="1:48">
      <c r="A917" s="23">
        <v>1</v>
      </c>
      <c r="B917" s="30">
        <v>64.099999999999994</v>
      </c>
      <c r="C917" s="28">
        <f>INT(RIGHT(B917,1))</f>
        <v>1</v>
      </c>
      <c r="D917">
        <f>SUMIF(C:C,C917,A:A)</f>
        <v>958</v>
      </c>
      <c r="E917">
        <f>COUNTIF(C:C,C917)</f>
        <v>309</v>
      </c>
      <c r="N917" s="40">
        <v>2</v>
      </c>
      <c r="O917" s="43">
        <v>22.2</v>
      </c>
      <c r="P917" s="28">
        <f>INT(RIGHT(O917,1))</f>
        <v>2</v>
      </c>
      <c r="Q917">
        <f>SUMIF(P:P,P917,N:N)</f>
        <v>374</v>
      </c>
      <c r="R917">
        <f>COUNTIF(P:P,P917)</f>
        <v>183</v>
      </c>
      <c r="AR917" s="23">
        <v>2</v>
      </c>
      <c r="AS917" s="30">
        <v>47.3</v>
      </c>
      <c r="AT917" s="28">
        <f>INT(RIGHT(AS917,1))</f>
        <v>3</v>
      </c>
      <c r="AU917">
        <f>SUMIF(AT:AT,AT917,AR:AR)</f>
        <v>552</v>
      </c>
      <c r="AV917">
        <f>COUNTIF(AT:AT,AT917)</f>
        <v>299</v>
      </c>
    </row>
    <row r="918" spans="1:48">
      <c r="A918" s="23">
        <v>1</v>
      </c>
      <c r="B918" s="30">
        <v>45.1</v>
      </c>
      <c r="C918" s="28">
        <f>INT(RIGHT(B918,1))</f>
        <v>1</v>
      </c>
      <c r="D918">
        <f>SUMIF(C:C,C918,A:A)</f>
        <v>958</v>
      </c>
      <c r="E918">
        <f>COUNTIF(C:C,C918)</f>
        <v>309</v>
      </c>
      <c r="N918" s="40">
        <v>3</v>
      </c>
      <c r="O918" s="43">
        <v>7.2</v>
      </c>
      <c r="P918" s="28">
        <f>INT(RIGHT(O918,1))</f>
        <v>2</v>
      </c>
      <c r="Q918">
        <f>SUMIF(P:P,P918,N:N)</f>
        <v>374</v>
      </c>
      <c r="R918">
        <f>COUNTIF(P:P,P918)</f>
        <v>183</v>
      </c>
      <c r="AR918" s="23">
        <v>2</v>
      </c>
      <c r="AS918" s="30">
        <v>38.299999999999997</v>
      </c>
      <c r="AT918" s="28">
        <f>INT(RIGHT(AS918,1))</f>
        <v>3</v>
      </c>
      <c r="AU918">
        <f>SUMIF(AT:AT,AT918,AR:AR)</f>
        <v>552</v>
      </c>
      <c r="AV918">
        <f>COUNTIF(AT:AT,AT918)</f>
        <v>299</v>
      </c>
    </row>
    <row r="919" spans="1:48">
      <c r="A919" s="23">
        <v>1</v>
      </c>
      <c r="B919" s="30">
        <v>34.1</v>
      </c>
      <c r="C919" s="28">
        <f>INT(RIGHT(B919,1))</f>
        <v>1</v>
      </c>
      <c r="D919">
        <f>SUMIF(C:C,C919,A:A)</f>
        <v>958</v>
      </c>
      <c r="E919">
        <f>COUNTIF(C:C,C919)</f>
        <v>309</v>
      </c>
      <c r="N919" s="40">
        <v>1</v>
      </c>
      <c r="O919" s="43">
        <v>3.2</v>
      </c>
      <c r="P919" s="28">
        <f>INT(RIGHT(O919,1))</f>
        <v>2</v>
      </c>
      <c r="Q919">
        <f>SUMIF(P:P,P919,N:N)</f>
        <v>374</v>
      </c>
      <c r="R919">
        <f>COUNTIF(P:P,P919)</f>
        <v>183</v>
      </c>
      <c r="AR919" s="23">
        <v>2</v>
      </c>
      <c r="AS919" s="30">
        <v>26.3</v>
      </c>
      <c r="AT919" s="28">
        <f>INT(RIGHT(AS919,1))</f>
        <v>3</v>
      </c>
      <c r="AU919">
        <f>SUMIF(AT:AT,AT919,AR:AR)</f>
        <v>552</v>
      </c>
      <c r="AV919">
        <f>COUNTIF(AT:AT,AT919)</f>
        <v>299</v>
      </c>
    </row>
    <row r="920" spans="1:48">
      <c r="A920" s="23">
        <v>1</v>
      </c>
      <c r="B920" s="30">
        <v>41.1</v>
      </c>
      <c r="C920" s="28">
        <f>INT(RIGHT(B920,1))</f>
        <v>1</v>
      </c>
      <c r="D920">
        <f>SUMIF(C:C,C920,A:A)</f>
        <v>958</v>
      </c>
      <c r="E920">
        <f>COUNTIF(C:C,C920)</f>
        <v>309</v>
      </c>
      <c r="N920" s="40">
        <v>4</v>
      </c>
      <c r="O920" s="43">
        <v>10.199999999999999</v>
      </c>
      <c r="P920" s="28">
        <f>INT(RIGHT(O920,1))</f>
        <v>2</v>
      </c>
      <c r="Q920">
        <f>SUMIF(P:P,P920,N:N)</f>
        <v>374</v>
      </c>
      <c r="R920">
        <f>COUNTIF(P:P,P920)</f>
        <v>183</v>
      </c>
      <c r="AR920" s="23">
        <v>2</v>
      </c>
      <c r="AS920" s="30">
        <v>14.3</v>
      </c>
      <c r="AT920" s="28">
        <f>INT(RIGHT(AS920,1))</f>
        <v>3</v>
      </c>
      <c r="AU920">
        <f>SUMIF(AT:AT,AT920,AR:AR)</f>
        <v>552</v>
      </c>
      <c r="AV920">
        <f>COUNTIF(AT:AT,AT920)</f>
        <v>299</v>
      </c>
    </row>
    <row r="921" spans="1:48">
      <c r="A921" s="23">
        <v>1</v>
      </c>
      <c r="B921" s="30">
        <v>37.1</v>
      </c>
      <c r="C921" s="28">
        <f>INT(RIGHT(B921,1))</f>
        <v>1</v>
      </c>
      <c r="D921">
        <f>SUMIF(C:C,C921,A:A)</f>
        <v>958</v>
      </c>
      <c r="E921">
        <f>COUNTIF(C:C,C921)</f>
        <v>309</v>
      </c>
      <c r="N921" s="40">
        <v>2</v>
      </c>
      <c r="O921" s="43">
        <v>13.2</v>
      </c>
      <c r="P921" s="28">
        <f>INT(RIGHT(O921,1))</f>
        <v>2</v>
      </c>
      <c r="Q921">
        <f>SUMIF(P:P,P921,N:N)</f>
        <v>374</v>
      </c>
      <c r="R921">
        <f>COUNTIF(P:P,P921)</f>
        <v>183</v>
      </c>
      <c r="AR921" s="23">
        <v>2</v>
      </c>
      <c r="AS921" s="30">
        <v>42.3</v>
      </c>
      <c r="AT921" s="28">
        <f>INT(RIGHT(AS921,1))</f>
        <v>3</v>
      </c>
      <c r="AU921">
        <f>SUMIF(AT:AT,AT921,AR:AR)</f>
        <v>552</v>
      </c>
      <c r="AV921">
        <f>COUNTIF(AT:AT,AT921)</f>
        <v>299</v>
      </c>
    </row>
    <row r="922" spans="1:48">
      <c r="A922" s="23">
        <v>1</v>
      </c>
      <c r="B922" s="30">
        <v>19.100000000000001</v>
      </c>
      <c r="C922" s="28">
        <f>INT(RIGHT(B922,1))</f>
        <v>1</v>
      </c>
      <c r="D922">
        <f>SUMIF(C:C,C922,A:A)</f>
        <v>958</v>
      </c>
      <c r="E922">
        <f>COUNTIF(C:C,C922)</f>
        <v>309</v>
      </c>
      <c r="N922" s="40">
        <v>2</v>
      </c>
      <c r="O922" s="43">
        <v>8.1999999999999993</v>
      </c>
      <c r="P922" s="28">
        <f>INT(RIGHT(O922,1))</f>
        <v>2</v>
      </c>
      <c r="Q922">
        <f>SUMIF(P:P,P922,N:N)</f>
        <v>374</v>
      </c>
      <c r="R922">
        <f>COUNTIF(P:P,P922)</f>
        <v>183</v>
      </c>
      <c r="AR922" s="23">
        <v>2</v>
      </c>
      <c r="AS922" s="30">
        <v>17.3</v>
      </c>
      <c r="AT922" s="28">
        <f>INT(RIGHT(AS922,1))</f>
        <v>3</v>
      </c>
      <c r="AU922">
        <f>SUMIF(AT:AT,AT922,AR:AR)</f>
        <v>552</v>
      </c>
      <c r="AV922">
        <f>COUNTIF(AT:AT,AT922)</f>
        <v>299</v>
      </c>
    </row>
    <row r="923" spans="1:48">
      <c r="A923" s="23">
        <v>1</v>
      </c>
      <c r="B923" s="30">
        <v>45.1</v>
      </c>
      <c r="C923" s="28">
        <f>INT(RIGHT(B923,1))</f>
        <v>1</v>
      </c>
      <c r="D923">
        <f>SUMIF(C:C,C923,A:A)</f>
        <v>958</v>
      </c>
      <c r="E923">
        <f>COUNTIF(C:C,C923)</f>
        <v>309</v>
      </c>
      <c r="N923" s="40">
        <v>1</v>
      </c>
      <c r="O923" s="43">
        <v>6.2</v>
      </c>
      <c r="P923" s="28">
        <f>INT(RIGHT(O923,1))</f>
        <v>2</v>
      </c>
      <c r="Q923">
        <f>SUMIF(P:P,P923,N:N)</f>
        <v>374</v>
      </c>
      <c r="R923">
        <f>COUNTIF(P:P,P923)</f>
        <v>183</v>
      </c>
      <c r="AR923" s="23">
        <v>2</v>
      </c>
      <c r="AS923" s="30">
        <v>39.299999999999997</v>
      </c>
      <c r="AT923" s="28">
        <f>INT(RIGHT(AS923,1))</f>
        <v>3</v>
      </c>
      <c r="AU923">
        <f>SUMIF(AT:AT,AT923,AR:AR)</f>
        <v>552</v>
      </c>
      <c r="AV923">
        <f>COUNTIF(AT:AT,AT923)</f>
        <v>299</v>
      </c>
    </row>
    <row r="924" spans="1:48">
      <c r="A924" s="23">
        <v>1</v>
      </c>
      <c r="B924" s="30">
        <v>64.099999999999994</v>
      </c>
      <c r="C924" s="28">
        <f>INT(RIGHT(B924,1))</f>
        <v>1</v>
      </c>
      <c r="D924">
        <f>SUMIF(C:C,C924,A:A)</f>
        <v>958</v>
      </c>
      <c r="E924">
        <f>COUNTIF(C:C,C924)</f>
        <v>309</v>
      </c>
      <c r="N924" s="40">
        <v>4</v>
      </c>
      <c r="O924" s="43">
        <v>22.2</v>
      </c>
      <c r="P924" s="28">
        <f>INT(RIGHT(O924,1))</f>
        <v>2</v>
      </c>
      <c r="Q924">
        <f>SUMIF(P:P,P924,N:N)</f>
        <v>374</v>
      </c>
      <c r="R924">
        <f>COUNTIF(P:P,P924)</f>
        <v>183</v>
      </c>
      <c r="AR924" s="23">
        <v>2</v>
      </c>
      <c r="AS924" s="30">
        <v>35.299999999999997</v>
      </c>
      <c r="AT924" s="28">
        <f>INT(RIGHT(AS924,1))</f>
        <v>3</v>
      </c>
      <c r="AU924">
        <f>SUMIF(AT:AT,AT924,AR:AR)</f>
        <v>552</v>
      </c>
      <c r="AV924">
        <f>COUNTIF(AT:AT,AT924)</f>
        <v>299</v>
      </c>
    </row>
    <row r="925" spans="1:48">
      <c r="A925" s="23">
        <v>1</v>
      </c>
      <c r="B925" s="30">
        <v>31.1</v>
      </c>
      <c r="C925" s="28">
        <f>INT(RIGHT(B925,1))</f>
        <v>1</v>
      </c>
      <c r="D925">
        <f>SUMIF(C:C,C925,A:A)</f>
        <v>958</v>
      </c>
      <c r="E925">
        <f>COUNTIF(C:C,C925)</f>
        <v>309</v>
      </c>
      <c r="N925" s="40">
        <v>1</v>
      </c>
      <c r="O925" s="43">
        <v>17.2</v>
      </c>
      <c r="P925" s="28">
        <f>INT(RIGHT(O925,1))</f>
        <v>2</v>
      </c>
      <c r="Q925">
        <f>SUMIF(P:P,P925,N:N)</f>
        <v>374</v>
      </c>
      <c r="R925">
        <f>COUNTIF(P:P,P925)</f>
        <v>183</v>
      </c>
      <c r="AR925" s="23">
        <v>2</v>
      </c>
      <c r="AS925" s="39">
        <v>57.3</v>
      </c>
      <c r="AT925" s="28">
        <f>INT(RIGHT(AS925,1))</f>
        <v>3</v>
      </c>
      <c r="AU925">
        <f>SUMIF(AT:AT,AT925,AR:AR)</f>
        <v>552</v>
      </c>
      <c r="AV925">
        <f>COUNTIF(AT:AT,AT925)</f>
        <v>299</v>
      </c>
    </row>
    <row r="926" spans="1:48">
      <c r="A926" s="23">
        <v>1</v>
      </c>
      <c r="B926" s="30">
        <v>52.1</v>
      </c>
      <c r="C926" s="28">
        <f>INT(RIGHT(B926,1))</f>
        <v>1</v>
      </c>
      <c r="D926">
        <f>SUMIF(C:C,C926,A:A)</f>
        <v>958</v>
      </c>
      <c r="E926">
        <f>COUNTIF(C:C,C926)</f>
        <v>309</v>
      </c>
      <c r="N926" s="40">
        <v>1</v>
      </c>
      <c r="O926" s="44">
        <v>3.2</v>
      </c>
      <c r="P926" s="28">
        <f>INT(RIGHT(O926,1))</f>
        <v>2</v>
      </c>
      <c r="Q926">
        <f>SUMIF(P:P,P926,N:N)</f>
        <v>374</v>
      </c>
      <c r="R926">
        <f>COUNTIF(P:P,P926)</f>
        <v>183</v>
      </c>
      <c r="AR926" s="23">
        <v>2</v>
      </c>
      <c r="AS926" s="30">
        <v>29.3</v>
      </c>
      <c r="AT926" s="28">
        <f>INT(RIGHT(AS926,1))</f>
        <v>3</v>
      </c>
      <c r="AU926">
        <f>SUMIF(AT:AT,AT926,AR:AR)</f>
        <v>552</v>
      </c>
      <c r="AV926">
        <f>COUNTIF(AT:AT,AT926)</f>
        <v>299</v>
      </c>
    </row>
    <row r="927" spans="1:48">
      <c r="A927" s="23">
        <v>1</v>
      </c>
      <c r="B927" s="30">
        <v>39.1</v>
      </c>
      <c r="C927" s="28">
        <f>INT(RIGHT(B927,1))</f>
        <v>1</v>
      </c>
      <c r="D927">
        <f>SUMIF(C:C,C927,A:A)</f>
        <v>958</v>
      </c>
      <c r="E927">
        <f>COUNTIF(C:C,C927)</f>
        <v>309</v>
      </c>
      <c r="N927" s="40">
        <v>1</v>
      </c>
      <c r="O927" s="43">
        <v>12.2</v>
      </c>
      <c r="P927" s="28">
        <f>INT(RIGHT(O927,1))</f>
        <v>2</v>
      </c>
      <c r="Q927">
        <f>SUMIF(P:P,P927,N:N)</f>
        <v>374</v>
      </c>
      <c r="R927">
        <f>COUNTIF(P:P,P927)</f>
        <v>183</v>
      </c>
      <c r="AR927" s="23">
        <v>2</v>
      </c>
      <c r="AS927" s="30">
        <v>31.3</v>
      </c>
      <c r="AT927" s="28">
        <f>INT(RIGHT(AS927,1))</f>
        <v>3</v>
      </c>
      <c r="AU927">
        <f>SUMIF(AT:AT,AT927,AR:AR)</f>
        <v>552</v>
      </c>
      <c r="AV927">
        <f>COUNTIF(AT:AT,AT927)</f>
        <v>299</v>
      </c>
    </row>
    <row r="928" spans="1:48">
      <c r="A928" s="23">
        <v>1</v>
      </c>
      <c r="B928" s="30">
        <v>25.1</v>
      </c>
      <c r="C928" s="28">
        <f>INT(RIGHT(B928,1))</f>
        <v>1</v>
      </c>
      <c r="D928">
        <f>SUMIF(C:C,C928,A:A)</f>
        <v>958</v>
      </c>
      <c r="E928">
        <f>COUNTIF(C:C,C928)</f>
        <v>309</v>
      </c>
      <c r="N928" s="40">
        <v>1</v>
      </c>
      <c r="O928" s="44">
        <v>9.1999999999999993</v>
      </c>
      <c r="P928" s="28">
        <f>INT(RIGHT(O928,1))</f>
        <v>2</v>
      </c>
      <c r="Q928">
        <f>SUMIF(P:P,P928,N:N)</f>
        <v>374</v>
      </c>
      <c r="R928">
        <f>COUNTIF(P:P,P928)</f>
        <v>183</v>
      </c>
      <c r="AR928" s="32">
        <v>3</v>
      </c>
      <c r="AS928" s="30">
        <v>5.3</v>
      </c>
      <c r="AT928" s="28">
        <f>INT(RIGHT(AS928,1))</f>
        <v>3</v>
      </c>
      <c r="AU928">
        <f>SUMIF(AT:AT,AT928,AR:AR)</f>
        <v>552</v>
      </c>
      <c r="AV928">
        <f>COUNTIF(AT:AT,AT928)</f>
        <v>299</v>
      </c>
    </row>
    <row r="929" spans="1:48">
      <c r="A929" s="23">
        <v>1</v>
      </c>
      <c r="B929" s="30">
        <v>15.1</v>
      </c>
      <c r="C929" s="28">
        <f>INT(RIGHT(B929,1))</f>
        <v>1</v>
      </c>
      <c r="D929">
        <f>SUMIF(C:C,C929,A:A)</f>
        <v>958</v>
      </c>
      <c r="E929">
        <f>COUNTIF(C:C,C929)</f>
        <v>309</v>
      </c>
      <c r="N929" s="40">
        <v>1</v>
      </c>
      <c r="O929" s="43">
        <v>31.2</v>
      </c>
      <c r="P929" s="28">
        <f>INT(RIGHT(O929,1))</f>
        <v>2</v>
      </c>
      <c r="Q929">
        <f>SUMIF(P:P,P929,N:N)</f>
        <v>374</v>
      </c>
      <c r="R929">
        <f>COUNTIF(P:P,P929)</f>
        <v>183</v>
      </c>
      <c r="AR929" s="32">
        <v>3</v>
      </c>
      <c r="AS929" s="30">
        <v>25.3</v>
      </c>
      <c r="AT929" s="28">
        <f>INT(RIGHT(AS929,1))</f>
        <v>3</v>
      </c>
      <c r="AU929">
        <f>SUMIF(AT:AT,AT929,AR:AR)</f>
        <v>552</v>
      </c>
      <c r="AV929">
        <f>COUNTIF(AT:AT,AT929)</f>
        <v>299</v>
      </c>
    </row>
    <row r="930" spans="1:48">
      <c r="A930" s="23">
        <v>1</v>
      </c>
      <c r="B930" s="30">
        <v>3.1</v>
      </c>
      <c r="C930" s="28">
        <f>INT(RIGHT(B930,1))</f>
        <v>1</v>
      </c>
      <c r="D930">
        <f>SUMIF(C:C,C930,A:A)</f>
        <v>958</v>
      </c>
      <c r="E930">
        <f>COUNTIF(C:C,C930)</f>
        <v>309</v>
      </c>
      <c r="N930" s="40">
        <v>2</v>
      </c>
      <c r="O930" s="43">
        <v>24.2</v>
      </c>
      <c r="P930" s="28">
        <f>INT(RIGHT(O930,1))</f>
        <v>2</v>
      </c>
      <c r="Q930">
        <f>SUMIF(P:P,P930,N:N)</f>
        <v>374</v>
      </c>
      <c r="R930">
        <f>COUNTIF(P:P,P930)</f>
        <v>183</v>
      </c>
      <c r="AR930" s="32">
        <v>3</v>
      </c>
      <c r="AS930" s="30">
        <v>48.3</v>
      </c>
      <c r="AT930" s="28">
        <f>INT(RIGHT(AS930,1))</f>
        <v>3</v>
      </c>
      <c r="AU930">
        <f>SUMIF(AT:AT,AT930,AR:AR)</f>
        <v>552</v>
      </c>
      <c r="AV930">
        <f>COUNTIF(AT:AT,AT930)</f>
        <v>299</v>
      </c>
    </row>
    <row r="931" spans="1:48">
      <c r="A931" s="23">
        <v>1</v>
      </c>
      <c r="B931" s="39">
        <v>60.1</v>
      </c>
      <c r="C931" s="28">
        <f>INT(RIGHT(B931,1))</f>
        <v>1</v>
      </c>
      <c r="D931">
        <f>SUMIF(C:C,C931,A:A)</f>
        <v>958</v>
      </c>
      <c r="E931">
        <f>COUNTIF(C:C,C931)</f>
        <v>309</v>
      </c>
      <c r="N931" s="40">
        <v>2</v>
      </c>
      <c r="O931" s="43">
        <v>17.2</v>
      </c>
      <c r="P931" s="28">
        <f>INT(RIGHT(O931,1))</f>
        <v>2</v>
      </c>
      <c r="Q931">
        <f>SUMIF(P:P,P931,N:N)</f>
        <v>374</v>
      </c>
      <c r="R931">
        <f>COUNTIF(P:P,P931)</f>
        <v>183</v>
      </c>
      <c r="AR931" s="32">
        <v>3</v>
      </c>
      <c r="AS931" s="30">
        <v>18.3</v>
      </c>
      <c r="AT931" s="28">
        <f>INT(RIGHT(AS931,1))</f>
        <v>3</v>
      </c>
      <c r="AU931">
        <f>SUMIF(AT:AT,AT931,AR:AR)</f>
        <v>552</v>
      </c>
      <c r="AV931">
        <f>COUNTIF(AT:AT,AT931)</f>
        <v>299</v>
      </c>
    </row>
    <row r="932" spans="1:48">
      <c r="A932" s="23">
        <v>1</v>
      </c>
      <c r="B932" s="30">
        <v>17.100000000000001</v>
      </c>
      <c r="C932" s="28">
        <f>INT(RIGHT(B932,1))</f>
        <v>1</v>
      </c>
      <c r="D932">
        <f>SUMIF(C:C,C932,A:A)</f>
        <v>958</v>
      </c>
      <c r="E932">
        <f>COUNTIF(C:C,C932)</f>
        <v>309</v>
      </c>
      <c r="N932" s="40">
        <v>2</v>
      </c>
      <c r="O932" s="41">
        <v>24.2</v>
      </c>
      <c r="P932" s="28">
        <f>INT(RIGHT(O932,1))</f>
        <v>2</v>
      </c>
      <c r="Q932">
        <f>SUMIF(P:P,P932,N:N)</f>
        <v>374</v>
      </c>
      <c r="R932">
        <f>COUNTIF(P:P,P932)</f>
        <v>183</v>
      </c>
      <c r="AR932" s="32">
        <v>3</v>
      </c>
      <c r="AS932" s="30">
        <v>32.299999999999997</v>
      </c>
      <c r="AT932" s="28">
        <f>INT(RIGHT(AS932,1))</f>
        <v>3</v>
      </c>
      <c r="AU932">
        <f>SUMIF(AT:AT,AT932,AR:AR)</f>
        <v>552</v>
      </c>
      <c r="AV932">
        <f>COUNTIF(AT:AT,AT932)</f>
        <v>299</v>
      </c>
    </row>
    <row r="933" spans="1:48">
      <c r="A933" s="23">
        <v>1</v>
      </c>
      <c r="B933" s="30">
        <v>62.1</v>
      </c>
      <c r="C933" s="28">
        <f>INT(RIGHT(B933,1))</f>
        <v>1</v>
      </c>
      <c r="D933">
        <f>SUMIF(C:C,C933,A:A)</f>
        <v>958</v>
      </c>
      <c r="E933">
        <f>COUNTIF(C:C,C933)</f>
        <v>309</v>
      </c>
      <c r="N933" s="40">
        <v>2</v>
      </c>
      <c r="O933" s="41">
        <v>4.2</v>
      </c>
      <c r="P933" s="28">
        <f>INT(RIGHT(O933,1))</f>
        <v>2</v>
      </c>
      <c r="Q933">
        <f>SUMIF(P:P,P933,N:N)</f>
        <v>374</v>
      </c>
      <c r="R933">
        <f>COUNTIF(P:P,P933)</f>
        <v>183</v>
      </c>
      <c r="AR933" s="32">
        <v>3</v>
      </c>
      <c r="AS933" s="30">
        <v>61.3</v>
      </c>
      <c r="AT933" s="28">
        <f>INT(RIGHT(AS933,1))</f>
        <v>3</v>
      </c>
      <c r="AU933">
        <f>SUMIF(AT:AT,AT933,AR:AR)</f>
        <v>552</v>
      </c>
      <c r="AV933">
        <f>COUNTIF(AT:AT,AT933)</f>
        <v>299</v>
      </c>
    </row>
    <row r="934" spans="1:48">
      <c r="A934" s="32">
        <v>1</v>
      </c>
      <c r="B934" s="30">
        <v>40.1</v>
      </c>
      <c r="C934" s="28">
        <f>INT(RIGHT(B934,1))</f>
        <v>1</v>
      </c>
      <c r="D934">
        <f>SUMIF(C:C,C934,A:A)</f>
        <v>958</v>
      </c>
      <c r="E934">
        <f>COUNTIF(C:C,C934)</f>
        <v>309</v>
      </c>
      <c r="N934" s="40">
        <v>1</v>
      </c>
      <c r="O934" s="43">
        <v>18.2</v>
      </c>
      <c r="P934" s="28">
        <f>INT(RIGHT(O934,1))</f>
        <v>2</v>
      </c>
      <c r="Q934">
        <f>SUMIF(P:P,P934,N:N)</f>
        <v>374</v>
      </c>
      <c r="R934">
        <f>COUNTIF(P:P,P934)</f>
        <v>183</v>
      </c>
      <c r="AR934" s="32">
        <v>3</v>
      </c>
      <c r="AS934" s="30">
        <v>60.3</v>
      </c>
      <c r="AT934" s="28">
        <f>INT(RIGHT(AS934,1))</f>
        <v>3</v>
      </c>
      <c r="AU934">
        <f>SUMIF(AT:AT,AT934,AR:AR)</f>
        <v>552</v>
      </c>
      <c r="AV934">
        <f>COUNTIF(AT:AT,AT934)</f>
        <v>299</v>
      </c>
    </row>
    <row r="935" spans="1:48">
      <c r="A935" s="32">
        <v>1</v>
      </c>
      <c r="B935" s="30">
        <v>20.100000000000001</v>
      </c>
      <c r="C935" s="28">
        <f>INT(RIGHT(B935,1))</f>
        <v>1</v>
      </c>
      <c r="D935">
        <f>SUMIF(C:C,C935,A:A)</f>
        <v>958</v>
      </c>
      <c r="E935">
        <f>COUNTIF(C:C,C935)</f>
        <v>309</v>
      </c>
      <c r="N935" s="40">
        <v>3</v>
      </c>
      <c r="O935" s="43">
        <v>13.2</v>
      </c>
      <c r="P935" s="28">
        <f>INT(RIGHT(O935,1))</f>
        <v>2</v>
      </c>
      <c r="Q935">
        <f>SUMIF(P:P,P935,N:N)</f>
        <v>374</v>
      </c>
      <c r="R935">
        <f>COUNTIF(P:P,P935)</f>
        <v>183</v>
      </c>
      <c r="AR935" s="32">
        <v>3</v>
      </c>
      <c r="AS935" s="30">
        <v>21.3</v>
      </c>
      <c r="AT935" s="28">
        <f>INT(RIGHT(AS935,1))</f>
        <v>3</v>
      </c>
      <c r="AU935">
        <f>SUMIF(AT:AT,AT935,AR:AR)</f>
        <v>552</v>
      </c>
      <c r="AV935">
        <f>COUNTIF(AT:AT,AT935)</f>
        <v>299</v>
      </c>
    </row>
    <row r="936" spans="1:48">
      <c r="A936" s="32">
        <v>1</v>
      </c>
      <c r="B936" s="30">
        <v>15.1</v>
      </c>
      <c r="C936" s="28">
        <f>INT(RIGHT(B936,1))</f>
        <v>1</v>
      </c>
      <c r="D936">
        <f>SUMIF(C:C,C936,A:A)</f>
        <v>958</v>
      </c>
      <c r="E936">
        <f>COUNTIF(C:C,C936)</f>
        <v>309</v>
      </c>
      <c r="N936" s="40">
        <v>2</v>
      </c>
      <c r="O936" s="43">
        <v>21.2</v>
      </c>
      <c r="P936" s="28">
        <f>INT(RIGHT(O936,1))</f>
        <v>2</v>
      </c>
      <c r="Q936">
        <f>SUMIF(P:P,P936,N:N)</f>
        <v>374</v>
      </c>
      <c r="R936">
        <f>COUNTIF(P:P,P936)</f>
        <v>183</v>
      </c>
      <c r="AR936" s="23">
        <v>3</v>
      </c>
      <c r="AS936" s="30">
        <v>57.3</v>
      </c>
      <c r="AT936" s="28">
        <f>INT(RIGHT(AS936,1))</f>
        <v>3</v>
      </c>
      <c r="AU936">
        <f>SUMIF(AT:AT,AT936,AR:AR)</f>
        <v>552</v>
      </c>
      <c r="AV936">
        <f>COUNTIF(AT:AT,AT936)</f>
        <v>299</v>
      </c>
    </row>
    <row r="937" spans="1:48">
      <c r="A937" s="32">
        <v>1</v>
      </c>
      <c r="B937" s="30">
        <v>48.1</v>
      </c>
      <c r="C937" s="28">
        <f>INT(RIGHT(B937,1))</f>
        <v>1</v>
      </c>
      <c r="D937">
        <f>SUMIF(C:C,C937,A:A)</f>
        <v>958</v>
      </c>
      <c r="E937">
        <f>COUNTIF(C:C,C937)</f>
        <v>309</v>
      </c>
      <c r="N937" s="40">
        <v>2</v>
      </c>
      <c r="O937" s="41">
        <v>14.2</v>
      </c>
      <c r="P937" s="28">
        <f>INT(RIGHT(O937,1))</f>
        <v>2</v>
      </c>
      <c r="Q937">
        <f>SUMIF(P:P,P937,N:N)</f>
        <v>374</v>
      </c>
      <c r="R937">
        <f>COUNTIF(P:P,P937)</f>
        <v>183</v>
      </c>
      <c r="AR937" s="32">
        <v>3</v>
      </c>
      <c r="AS937" s="30">
        <v>33.299999999999997</v>
      </c>
      <c r="AT937" s="28">
        <f>INT(RIGHT(AS937,1))</f>
        <v>3</v>
      </c>
      <c r="AU937">
        <f>SUMIF(AT:AT,AT937,AR:AR)</f>
        <v>552</v>
      </c>
      <c r="AV937">
        <f>COUNTIF(AT:AT,AT937)</f>
        <v>299</v>
      </c>
    </row>
    <row r="938" spans="1:48">
      <c r="A938" s="32">
        <v>1</v>
      </c>
      <c r="B938" s="30">
        <v>35.1</v>
      </c>
      <c r="C938" s="28">
        <f>INT(RIGHT(B938,1))</f>
        <v>1</v>
      </c>
      <c r="D938">
        <f>SUMIF(C:C,C938,A:A)</f>
        <v>958</v>
      </c>
      <c r="E938">
        <f>COUNTIF(C:C,C938)</f>
        <v>309</v>
      </c>
      <c r="N938" s="40">
        <v>1</v>
      </c>
      <c r="O938" s="41">
        <v>28.2</v>
      </c>
      <c r="P938" s="28">
        <f>INT(RIGHT(O938,1))</f>
        <v>2</v>
      </c>
      <c r="Q938">
        <f>SUMIF(P:P,P938,N:N)</f>
        <v>374</v>
      </c>
      <c r="R938">
        <f>COUNTIF(P:P,P938)</f>
        <v>183</v>
      </c>
      <c r="AR938" s="23">
        <v>3</v>
      </c>
      <c r="AS938" s="30">
        <v>46.3</v>
      </c>
      <c r="AT938" s="28">
        <f>INT(RIGHT(AS938,1))</f>
        <v>3</v>
      </c>
      <c r="AU938">
        <f>SUMIF(AT:AT,AT938,AR:AR)</f>
        <v>552</v>
      </c>
      <c r="AV938">
        <f>COUNTIF(AT:AT,AT938)</f>
        <v>299</v>
      </c>
    </row>
    <row r="939" spans="1:48">
      <c r="A939" s="32">
        <v>1</v>
      </c>
      <c r="B939" s="30">
        <v>29.1</v>
      </c>
      <c r="C939" s="28">
        <f>INT(RIGHT(B939,1))</f>
        <v>1</v>
      </c>
      <c r="D939">
        <f>SUMIF(C:C,C939,A:A)</f>
        <v>958</v>
      </c>
      <c r="E939">
        <f>COUNTIF(C:C,C939)</f>
        <v>309</v>
      </c>
      <c r="N939" s="40">
        <v>5</v>
      </c>
      <c r="O939" s="43">
        <v>5.2</v>
      </c>
      <c r="P939" s="28">
        <f>INT(RIGHT(O939,1))</f>
        <v>2</v>
      </c>
      <c r="Q939">
        <f>SUMIF(P:P,P939,N:N)</f>
        <v>374</v>
      </c>
      <c r="R939">
        <f>COUNTIF(P:P,P939)</f>
        <v>183</v>
      </c>
      <c r="AR939" s="23">
        <v>3</v>
      </c>
      <c r="AS939" s="30">
        <v>18.3</v>
      </c>
      <c r="AT939" s="28">
        <f>INT(RIGHT(AS939,1))</f>
        <v>3</v>
      </c>
      <c r="AU939">
        <f>SUMIF(AT:AT,AT939,AR:AR)</f>
        <v>552</v>
      </c>
      <c r="AV939">
        <f>COUNTIF(AT:AT,AT939)</f>
        <v>299</v>
      </c>
    </row>
    <row r="940" spans="1:48">
      <c r="A940" s="32">
        <v>1</v>
      </c>
      <c r="B940" s="30">
        <v>27.1</v>
      </c>
      <c r="C940" s="28">
        <f>INT(RIGHT(B940,1))</f>
        <v>1</v>
      </c>
      <c r="D940">
        <f>SUMIF(C:C,C940,A:A)</f>
        <v>958</v>
      </c>
      <c r="E940">
        <f>COUNTIF(C:C,C940)</f>
        <v>309</v>
      </c>
      <c r="N940" s="40">
        <v>1</v>
      </c>
      <c r="O940" s="43">
        <v>11.2</v>
      </c>
      <c r="P940" s="28">
        <f>INT(RIGHT(O940,1))</f>
        <v>2</v>
      </c>
      <c r="Q940">
        <f>SUMIF(P:P,P940,N:N)</f>
        <v>374</v>
      </c>
      <c r="R940">
        <f>COUNTIF(P:P,P940)</f>
        <v>183</v>
      </c>
      <c r="AR940" s="23">
        <v>3</v>
      </c>
      <c r="AS940" s="30">
        <v>1.3</v>
      </c>
      <c r="AT940" s="28">
        <f>INT(RIGHT(AS940,1))</f>
        <v>3</v>
      </c>
      <c r="AU940">
        <f>SUMIF(AT:AT,AT940,AR:AR)</f>
        <v>552</v>
      </c>
      <c r="AV940">
        <f>COUNTIF(AT:AT,AT940)</f>
        <v>299</v>
      </c>
    </row>
    <row r="941" spans="1:48">
      <c r="A941" s="23">
        <v>1</v>
      </c>
      <c r="B941" s="30">
        <v>57.1</v>
      </c>
      <c r="C941" s="28">
        <f>INT(RIGHT(B941,1))</f>
        <v>1</v>
      </c>
      <c r="D941">
        <f>SUMIF(C:C,C941,A:A)</f>
        <v>958</v>
      </c>
      <c r="E941">
        <f>COUNTIF(C:C,C941)</f>
        <v>309</v>
      </c>
      <c r="N941" s="40">
        <v>3</v>
      </c>
      <c r="O941" s="43">
        <v>19.2</v>
      </c>
      <c r="P941" s="28">
        <f>INT(RIGHT(O941,1))</f>
        <v>2</v>
      </c>
      <c r="Q941">
        <f>SUMIF(P:P,P941,N:N)</f>
        <v>374</v>
      </c>
      <c r="R941">
        <f>COUNTIF(P:P,P941)</f>
        <v>183</v>
      </c>
      <c r="AR941" s="23">
        <v>3</v>
      </c>
      <c r="AS941" s="30">
        <v>23.3</v>
      </c>
      <c r="AT941" s="28">
        <f>INT(RIGHT(AS941,1))</f>
        <v>3</v>
      </c>
      <c r="AU941">
        <f>SUMIF(AT:AT,AT941,AR:AR)</f>
        <v>552</v>
      </c>
      <c r="AV941">
        <f>COUNTIF(AT:AT,AT941)</f>
        <v>299</v>
      </c>
    </row>
    <row r="942" spans="1:48">
      <c r="A942" s="32">
        <v>1</v>
      </c>
      <c r="B942" s="30">
        <v>5.0999999999999996</v>
      </c>
      <c r="C942" s="28">
        <f>INT(RIGHT(B942,1))</f>
        <v>1</v>
      </c>
      <c r="D942">
        <f>SUMIF(C:C,C942,A:A)</f>
        <v>958</v>
      </c>
      <c r="E942">
        <f>COUNTIF(C:C,C942)</f>
        <v>309</v>
      </c>
      <c r="N942" s="40">
        <v>1</v>
      </c>
      <c r="O942" s="44">
        <v>7.2</v>
      </c>
      <c r="P942" s="28">
        <f>INT(RIGHT(O942,1))</f>
        <v>2</v>
      </c>
      <c r="Q942">
        <f>SUMIF(P:P,P942,N:N)</f>
        <v>374</v>
      </c>
      <c r="R942">
        <f>COUNTIF(P:P,P942)</f>
        <v>183</v>
      </c>
      <c r="AR942" s="23">
        <v>3</v>
      </c>
      <c r="AS942" s="30">
        <v>32.299999999999997</v>
      </c>
      <c r="AT942" s="28">
        <f>INT(RIGHT(AS942,1))</f>
        <v>3</v>
      </c>
      <c r="AU942">
        <f>SUMIF(AT:AT,AT942,AR:AR)</f>
        <v>552</v>
      </c>
      <c r="AV942">
        <f>COUNTIF(AT:AT,AT942)</f>
        <v>299</v>
      </c>
    </row>
    <row r="943" spans="1:48">
      <c r="A943" s="32">
        <v>1</v>
      </c>
      <c r="B943" s="30">
        <v>43.1</v>
      </c>
      <c r="C943" s="28">
        <f>INT(RIGHT(B943,1))</f>
        <v>1</v>
      </c>
      <c r="D943">
        <f>SUMIF(C:C,C943,A:A)</f>
        <v>958</v>
      </c>
      <c r="E943">
        <f>COUNTIF(C:C,C943)</f>
        <v>309</v>
      </c>
      <c r="N943" s="40">
        <v>6</v>
      </c>
      <c r="O943" s="43">
        <v>32.200000000000003</v>
      </c>
      <c r="P943" s="28">
        <f>INT(RIGHT(O943,1))</f>
        <v>2</v>
      </c>
      <c r="Q943">
        <f>SUMIF(P:P,P943,N:N)</f>
        <v>374</v>
      </c>
      <c r="R943">
        <f>COUNTIF(P:P,P943)</f>
        <v>183</v>
      </c>
      <c r="AR943" s="23">
        <v>3</v>
      </c>
      <c r="AS943" s="30">
        <v>7.3</v>
      </c>
      <c r="AT943" s="28">
        <f>INT(RIGHT(AS943,1))</f>
        <v>3</v>
      </c>
      <c r="AU943">
        <f>SUMIF(AT:AT,AT943,AR:AR)</f>
        <v>552</v>
      </c>
      <c r="AV943">
        <f>COUNTIF(AT:AT,AT943)</f>
        <v>299</v>
      </c>
    </row>
    <row r="944" spans="1:48">
      <c r="A944" s="32">
        <v>1</v>
      </c>
      <c r="B944" s="30">
        <v>21.1</v>
      </c>
      <c r="C944" s="28">
        <f>INT(RIGHT(B944,1))</f>
        <v>1</v>
      </c>
      <c r="D944">
        <f>SUMIF(C:C,C944,A:A)</f>
        <v>958</v>
      </c>
      <c r="E944">
        <f>COUNTIF(C:C,C944)</f>
        <v>309</v>
      </c>
      <c r="N944" s="40">
        <v>1</v>
      </c>
      <c r="O944" s="44">
        <v>8.1999999999999993</v>
      </c>
      <c r="P944" s="28">
        <f>INT(RIGHT(O944,1))</f>
        <v>2</v>
      </c>
      <c r="Q944">
        <f>SUMIF(P:P,P944,N:N)</f>
        <v>374</v>
      </c>
      <c r="R944">
        <f>COUNTIF(P:P,P944)</f>
        <v>183</v>
      </c>
      <c r="AR944" s="23">
        <v>3</v>
      </c>
      <c r="AS944" s="30">
        <v>40.299999999999997</v>
      </c>
      <c r="AT944" s="28">
        <f>INT(RIGHT(AS944,1))</f>
        <v>3</v>
      </c>
      <c r="AU944">
        <f>SUMIF(AT:AT,AT944,AR:AR)</f>
        <v>552</v>
      </c>
      <c r="AV944">
        <f>COUNTIF(AT:AT,AT944)</f>
        <v>299</v>
      </c>
    </row>
    <row r="945" spans="1:48">
      <c r="A945" s="32">
        <v>1</v>
      </c>
      <c r="B945" s="30">
        <v>1.1000000000000001</v>
      </c>
      <c r="C945" s="28">
        <f>INT(RIGHT(B945,1))</f>
        <v>1</v>
      </c>
      <c r="D945">
        <f>SUMIF(C:C,C945,A:A)</f>
        <v>958</v>
      </c>
      <c r="E945">
        <f>COUNTIF(C:C,C945)</f>
        <v>309</v>
      </c>
      <c r="N945" s="40">
        <v>1</v>
      </c>
      <c r="O945" s="41">
        <v>12.2</v>
      </c>
      <c r="P945" s="28">
        <f>INT(RIGHT(O945,1))</f>
        <v>2</v>
      </c>
      <c r="Q945">
        <f>SUMIF(P:P,P945,N:N)</f>
        <v>374</v>
      </c>
      <c r="R945">
        <f>COUNTIF(P:P,P945)</f>
        <v>183</v>
      </c>
      <c r="AR945" s="23">
        <v>3</v>
      </c>
      <c r="AS945" s="39">
        <v>51.3</v>
      </c>
      <c r="AT945" s="28">
        <f>INT(RIGHT(AS945,1))</f>
        <v>3</v>
      </c>
      <c r="AU945">
        <f>SUMIF(AT:AT,AT945,AR:AR)</f>
        <v>552</v>
      </c>
      <c r="AV945">
        <f>COUNTIF(AT:AT,AT945)</f>
        <v>299</v>
      </c>
    </row>
    <row r="946" spans="1:48">
      <c r="A946" s="23">
        <v>1</v>
      </c>
      <c r="B946" s="30">
        <v>54.1</v>
      </c>
      <c r="C946" s="28">
        <f>INT(RIGHT(B946,1))</f>
        <v>1</v>
      </c>
      <c r="D946">
        <f>SUMIF(C:C,C946,A:A)</f>
        <v>958</v>
      </c>
      <c r="E946">
        <f>COUNTIF(C:C,C946)</f>
        <v>309</v>
      </c>
      <c r="N946" s="40">
        <v>3</v>
      </c>
      <c r="O946" s="41">
        <v>17.2</v>
      </c>
      <c r="P946" s="28">
        <f>INT(RIGHT(O946,1))</f>
        <v>2</v>
      </c>
      <c r="Q946">
        <f>SUMIF(P:P,P946,N:N)</f>
        <v>374</v>
      </c>
      <c r="R946">
        <f>COUNTIF(P:P,P946)</f>
        <v>183</v>
      </c>
      <c r="AR946" s="32">
        <v>4</v>
      </c>
      <c r="AS946" s="30">
        <v>59.3</v>
      </c>
      <c r="AT946" s="28">
        <f>INT(RIGHT(AS946,1))</f>
        <v>3</v>
      </c>
      <c r="AU946">
        <f>SUMIF(AT:AT,AT946,AR:AR)</f>
        <v>552</v>
      </c>
      <c r="AV946">
        <f>COUNTIF(AT:AT,AT946)</f>
        <v>299</v>
      </c>
    </row>
    <row r="947" spans="1:48">
      <c r="A947" s="32">
        <v>1</v>
      </c>
      <c r="B947" s="30">
        <v>39.1</v>
      </c>
      <c r="C947" s="28">
        <f>INT(RIGHT(B947,1))</f>
        <v>1</v>
      </c>
      <c r="D947">
        <f>SUMIF(C:C,C947,A:A)</f>
        <v>958</v>
      </c>
      <c r="E947">
        <f>COUNTIF(C:C,C947)</f>
        <v>309</v>
      </c>
      <c r="N947" s="40">
        <v>1</v>
      </c>
      <c r="O947" s="43">
        <v>23.2</v>
      </c>
      <c r="P947" s="28">
        <f>INT(RIGHT(O947,1))</f>
        <v>2</v>
      </c>
      <c r="Q947">
        <f>SUMIF(P:P,P947,N:N)</f>
        <v>374</v>
      </c>
      <c r="R947">
        <f>COUNTIF(P:P,P947)</f>
        <v>183</v>
      </c>
      <c r="AR947" s="32">
        <v>4</v>
      </c>
      <c r="AS947" s="30">
        <v>5.3</v>
      </c>
      <c r="AT947" s="28">
        <f>INT(RIGHT(AS947,1))</f>
        <v>3</v>
      </c>
      <c r="AU947">
        <f>SUMIF(AT:AT,AT947,AR:AR)</f>
        <v>552</v>
      </c>
      <c r="AV947">
        <f>COUNTIF(AT:AT,AT947)</f>
        <v>299</v>
      </c>
    </row>
    <row r="948" spans="1:48">
      <c r="A948" s="23">
        <v>1</v>
      </c>
      <c r="B948" s="30">
        <v>31.1</v>
      </c>
      <c r="C948" s="28">
        <f>INT(RIGHT(B948,1))</f>
        <v>1</v>
      </c>
      <c r="D948">
        <f>SUMIF(C:C,C948,A:A)</f>
        <v>958</v>
      </c>
      <c r="E948">
        <f>COUNTIF(C:C,C948)</f>
        <v>309</v>
      </c>
      <c r="N948" s="40">
        <v>1</v>
      </c>
      <c r="O948" s="41">
        <v>10.199999999999999</v>
      </c>
      <c r="P948" s="28">
        <f>INT(RIGHT(O948,1))</f>
        <v>2</v>
      </c>
      <c r="Q948">
        <f>SUMIF(P:P,P948,N:N)</f>
        <v>374</v>
      </c>
      <c r="R948">
        <f>COUNTIF(P:P,P948)</f>
        <v>183</v>
      </c>
      <c r="AR948" s="23">
        <v>4</v>
      </c>
      <c r="AS948" s="30">
        <v>51.3</v>
      </c>
      <c r="AT948" s="28">
        <f>INT(RIGHT(AS948,1))</f>
        <v>3</v>
      </c>
      <c r="AU948">
        <f>SUMIF(AT:AT,AT948,AR:AR)</f>
        <v>552</v>
      </c>
      <c r="AV948">
        <f>COUNTIF(AT:AT,AT948)</f>
        <v>299</v>
      </c>
    </row>
    <row r="949" spans="1:48">
      <c r="A949" s="23">
        <v>1</v>
      </c>
      <c r="B949" s="30">
        <v>19.100000000000001</v>
      </c>
      <c r="C949" s="28">
        <f>INT(RIGHT(B949,1))</f>
        <v>1</v>
      </c>
      <c r="D949">
        <f>SUMIF(C:C,C949,A:A)</f>
        <v>958</v>
      </c>
      <c r="E949">
        <f>COUNTIF(C:C,C949)</f>
        <v>309</v>
      </c>
      <c r="N949" s="40">
        <v>2</v>
      </c>
      <c r="O949" s="43">
        <v>29.2</v>
      </c>
      <c r="P949" s="28">
        <f>INT(RIGHT(O949,1))</f>
        <v>2</v>
      </c>
      <c r="Q949">
        <f>SUMIF(P:P,P949,N:N)</f>
        <v>374</v>
      </c>
      <c r="R949">
        <f>COUNTIF(P:P,P949)</f>
        <v>183</v>
      </c>
      <c r="AR949" s="23">
        <v>4</v>
      </c>
      <c r="AS949" s="30">
        <v>11.3</v>
      </c>
      <c r="AT949" s="28">
        <f>INT(RIGHT(AS949,1))</f>
        <v>3</v>
      </c>
      <c r="AU949">
        <f>SUMIF(AT:AT,AT949,AR:AR)</f>
        <v>552</v>
      </c>
      <c r="AV949">
        <f>COUNTIF(AT:AT,AT949)</f>
        <v>299</v>
      </c>
    </row>
    <row r="950" spans="1:48">
      <c r="A950" s="23">
        <v>1</v>
      </c>
      <c r="B950" s="30">
        <v>45.1</v>
      </c>
      <c r="C950" s="28">
        <f>INT(RIGHT(B950,1))</f>
        <v>1</v>
      </c>
      <c r="D950">
        <f>SUMIF(C:C,C950,A:A)</f>
        <v>958</v>
      </c>
      <c r="E950">
        <f>COUNTIF(C:C,C950)</f>
        <v>309</v>
      </c>
      <c r="N950" s="40">
        <v>1</v>
      </c>
      <c r="O950" s="41">
        <v>2.2000000000000002</v>
      </c>
      <c r="P950" s="28">
        <f>INT(RIGHT(O950,1))</f>
        <v>2</v>
      </c>
      <c r="Q950">
        <f>SUMIF(P:P,P950,N:N)</f>
        <v>374</v>
      </c>
      <c r="R950">
        <f>COUNTIF(P:P,P950)</f>
        <v>183</v>
      </c>
      <c r="AR950" s="23">
        <v>4</v>
      </c>
      <c r="AS950" s="30">
        <v>5.3</v>
      </c>
      <c r="AT950" s="28">
        <f>INT(RIGHT(AS950,1))</f>
        <v>3</v>
      </c>
      <c r="AU950">
        <f>SUMIF(AT:AT,AT950,AR:AR)</f>
        <v>552</v>
      </c>
      <c r="AV950">
        <f>COUNTIF(AT:AT,AT950)</f>
        <v>299</v>
      </c>
    </row>
    <row r="951" spans="1:48">
      <c r="A951" s="23">
        <v>1</v>
      </c>
      <c r="B951" s="30">
        <v>64.099999999999994</v>
      </c>
      <c r="C951" s="28">
        <f>INT(RIGHT(B951,1))</f>
        <v>1</v>
      </c>
      <c r="D951">
        <f>SUMIF(C:C,C951,A:A)</f>
        <v>958</v>
      </c>
      <c r="E951">
        <f>COUNTIF(C:C,C951)</f>
        <v>309</v>
      </c>
      <c r="N951" s="40">
        <v>1</v>
      </c>
      <c r="O951" s="41">
        <v>8.1999999999999993</v>
      </c>
      <c r="P951" s="28">
        <f>INT(RIGHT(O951,1))</f>
        <v>2</v>
      </c>
      <c r="Q951">
        <f>SUMIF(P:P,P951,N:N)</f>
        <v>374</v>
      </c>
      <c r="R951">
        <f>COUNTIF(P:P,P951)</f>
        <v>183</v>
      </c>
      <c r="AR951" s="23">
        <v>4</v>
      </c>
      <c r="AS951" s="30">
        <v>20.3</v>
      </c>
      <c r="AT951" s="28">
        <f>INT(RIGHT(AS951,1))</f>
        <v>3</v>
      </c>
      <c r="AU951">
        <f>SUMIF(AT:AT,AT951,AR:AR)</f>
        <v>552</v>
      </c>
      <c r="AV951">
        <f>COUNTIF(AT:AT,AT951)</f>
        <v>299</v>
      </c>
    </row>
    <row r="952" spans="1:48">
      <c r="A952" s="23">
        <v>1</v>
      </c>
      <c r="B952" s="30">
        <v>41.1</v>
      </c>
      <c r="C952" s="28">
        <f>INT(RIGHT(B952,1))</f>
        <v>1</v>
      </c>
      <c r="D952">
        <f>SUMIF(C:C,C952,A:A)</f>
        <v>958</v>
      </c>
      <c r="E952">
        <f>COUNTIF(C:C,C952)</f>
        <v>309</v>
      </c>
      <c r="N952" s="40">
        <v>1</v>
      </c>
      <c r="O952" s="41">
        <v>3.2</v>
      </c>
      <c r="P952" s="28">
        <f>INT(RIGHT(O952,1))</f>
        <v>2</v>
      </c>
      <c r="Q952">
        <f>SUMIF(P:P,P952,N:N)</f>
        <v>374</v>
      </c>
      <c r="R952">
        <f>COUNTIF(P:P,P952)</f>
        <v>183</v>
      </c>
      <c r="AR952" s="32">
        <v>5</v>
      </c>
      <c r="AS952" s="30">
        <v>11.3</v>
      </c>
      <c r="AT952" s="28">
        <f>INT(RIGHT(AS952,1))</f>
        <v>3</v>
      </c>
      <c r="AU952">
        <f>SUMIF(AT:AT,AT952,AR:AR)</f>
        <v>552</v>
      </c>
      <c r="AV952">
        <f>COUNTIF(AT:AT,AT952)</f>
        <v>299</v>
      </c>
    </row>
    <row r="953" spans="1:48">
      <c r="A953" s="23">
        <v>1</v>
      </c>
      <c r="B953" s="30">
        <v>25.1</v>
      </c>
      <c r="C953" s="28">
        <f>INT(RIGHT(B953,1))</f>
        <v>1</v>
      </c>
      <c r="D953">
        <f>SUMIF(C:C,C953,A:A)</f>
        <v>958</v>
      </c>
      <c r="E953">
        <f>COUNTIF(C:C,C953)</f>
        <v>309</v>
      </c>
      <c r="N953" s="40">
        <v>3</v>
      </c>
      <c r="O953" s="43">
        <v>14.2</v>
      </c>
      <c r="P953" s="28">
        <f>INT(RIGHT(O953,1))</f>
        <v>2</v>
      </c>
      <c r="Q953">
        <f>SUMIF(P:P,P953,N:N)</f>
        <v>374</v>
      </c>
      <c r="R953">
        <f>COUNTIF(P:P,P953)</f>
        <v>183</v>
      </c>
      <c r="AR953" s="23">
        <v>5</v>
      </c>
      <c r="AS953" s="30">
        <v>44.3</v>
      </c>
      <c r="AT953" s="28">
        <f>INT(RIGHT(AS953,1))</f>
        <v>3</v>
      </c>
      <c r="AU953">
        <f>SUMIF(AT:AT,AT953,AR:AR)</f>
        <v>552</v>
      </c>
      <c r="AV953">
        <f>COUNTIF(AT:AT,AT953)</f>
        <v>299</v>
      </c>
    </row>
    <row r="954" spans="1:48">
      <c r="A954" s="23">
        <v>1</v>
      </c>
      <c r="B954" s="30">
        <v>15.1</v>
      </c>
      <c r="C954" s="28">
        <f>INT(RIGHT(B954,1))</f>
        <v>1</v>
      </c>
      <c r="D954">
        <f>SUMIF(C:C,C954,A:A)</f>
        <v>958</v>
      </c>
      <c r="E954">
        <f>COUNTIF(C:C,C954)</f>
        <v>309</v>
      </c>
      <c r="N954" s="40">
        <v>1</v>
      </c>
      <c r="O954" s="43">
        <v>31.2</v>
      </c>
      <c r="P954" s="28">
        <f>INT(RIGHT(O954,1))</f>
        <v>2</v>
      </c>
      <c r="Q954">
        <f>SUMIF(P:P,P954,N:N)</f>
        <v>374</v>
      </c>
      <c r="R954">
        <f>COUNTIF(P:P,P954)</f>
        <v>183</v>
      </c>
      <c r="AR954" s="23">
        <v>6</v>
      </c>
      <c r="AS954" s="30">
        <v>44.3</v>
      </c>
      <c r="AT954" s="28">
        <f>INT(RIGHT(AS954,1))</f>
        <v>3</v>
      </c>
      <c r="AU954">
        <f>SUMIF(AT:AT,AT954,AR:AR)</f>
        <v>552</v>
      </c>
      <c r="AV954">
        <f>COUNTIF(AT:AT,AT954)</f>
        <v>299</v>
      </c>
    </row>
    <row r="955" spans="1:48">
      <c r="A955" s="23">
        <v>1</v>
      </c>
      <c r="B955" s="39">
        <v>60.1</v>
      </c>
      <c r="C955" s="28">
        <f>INT(RIGHT(B955,1))</f>
        <v>1</v>
      </c>
      <c r="D955">
        <f>SUMIF(C:C,C955,A:A)</f>
        <v>958</v>
      </c>
      <c r="E955">
        <f>COUNTIF(C:C,C955)</f>
        <v>309</v>
      </c>
      <c r="N955" s="40">
        <v>1</v>
      </c>
      <c r="O955" s="43">
        <v>18.2</v>
      </c>
      <c r="P955" s="28">
        <f>INT(RIGHT(O955,1))</f>
        <v>2</v>
      </c>
      <c r="Q955">
        <f>SUMIF(P:P,P955,N:N)</f>
        <v>374</v>
      </c>
      <c r="R955">
        <f>COUNTIF(P:P,P955)</f>
        <v>183</v>
      </c>
      <c r="AR955" s="23">
        <v>6</v>
      </c>
      <c r="AS955" s="30">
        <v>3.3</v>
      </c>
      <c r="AT955" s="28">
        <f>INT(RIGHT(AS955,1))</f>
        <v>3</v>
      </c>
      <c r="AU955">
        <f>SUMIF(AT:AT,AT955,AR:AR)</f>
        <v>552</v>
      </c>
      <c r="AV955">
        <f>COUNTIF(AT:AT,AT955)</f>
        <v>299</v>
      </c>
    </row>
    <row r="956" spans="1:48">
      <c r="A956" s="23">
        <v>1</v>
      </c>
      <c r="B956" s="30">
        <v>17.100000000000001</v>
      </c>
      <c r="C956" s="28">
        <f>INT(RIGHT(B956,1))</f>
        <v>1</v>
      </c>
      <c r="D956">
        <f>SUMIF(C:C,C956,A:A)</f>
        <v>958</v>
      </c>
      <c r="E956">
        <f>COUNTIF(C:C,C956)</f>
        <v>309</v>
      </c>
      <c r="N956" s="40">
        <v>1</v>
      </c>
      <c r="O956" s="43">
        <v>2.2000000000000002</v>
      </c>
      <c r="P956" s="28">
        <f>INT(RIGHT(O956,1))</f>
        <v>2</v>
      </c>
      <c r="Q956">
        <f>SUMIF(P:P,P956,N:N)</f>
        <v>374</v>
      </c>
      <c r="R956">
        <f>COUNTIF(P:P,P956)</f>
        <v>183</v>
      </c>
      <c r="AR956" s="23">
        <v>1</v>
      </c>
      <c r="AS956" s="30">
        <v>53.3</v>
      </c>
      <c r="AT956" s="28">
        <f>INT(RIGHT(AS956,1))</f>
        <v>3</v>
      </c>
      <c r="AU956">
        <f>SUMIF(AT:AT,AT956,AR:AR)</f>
        <v>552</v>
      </c>
      <c r="AV956">
        <f>COUNTIF(AT:AT,AT956)</f>
        <v>299</v>
      </c>
    </row>
    <row r="957" spans="1:48">
      <c r="A957" s="23">
        <v>1</v>
      </c>
      <c r="B957" s="30">
        <v>45.1</v>
      </c>
      <c r="C957" s="28">
        <f>INT(RIGHT(B957,1))</f>
        <v>1</v>
      </c>
      <c r="D957">
        <f>SUMIF(C:C,C957,A:A)</f>
        <v>958</v>
      </c>
      <c r="E957">
        <f>COUNTIF(C:C,C957)</f>
        <v>309</v>
      </c>
      <c r="N957" s="40">
        <v>1</v>
      </c>
      <c r="O957" s="43">
        <v>28.2</v>
      </c>
      <c r="P957" s="28">
        <f>INT(RIGHT(O957,1))</f>
        <v>2</v>
      </c>
      <c r="Q957">
        <f>SUMIF(P:P,P957,N:N)</f>
        <v>374</v>
      </c>
      <c r="R957">
        <f>COUNTIF(P:P,P957)</f>
        <v>183</v>
      </c>
      <c r="AR957" s="23">
        <v>1</v>
      </c>
      <c r="AS957" s="30">
        <v>22.3</v>
      </c>
      <c r="AT957" s="28">
        <f>INT(RIGHT(AS957,1))</f>
        <v>3</v>
      </c>
      <c r="AU957">
        <f>SUMIF(AT:AT,AT957,AR:AR)</f>
        <v>552</v>
      </c>
      <c r="AV957">
        <f>COUNTIF(AT:AT,AT957)</f>
        <v>299</v>
      </c>
    </row>
    <row r="958" spans="1:48">
      <c r="A958" s="23">
        <v>1</v>
      </c>
      <c r="B958" s="30">
        <v>41.1</v>
      </c>
      <c r="C958" s="28">
        <f>INT(RIGHT(B958,1))</f>
        <v>1</v>
      </c>
      <c r="D958">
        <f>SUMIF(C:C,C958,A:A)</f>
        <v>958</v>
      </c>
      <c r="E958">
        <f>COUNTIF(C:C,C958)</f>
        <v>309</v>
      </c>
      <c r="N958" s="40">
        <v>2</v>
      </c>
      <c r="O958" s="43">
        <v>20.2</v>
      </c>
      <c r="P958" s="28">
        <f>INT(RIGHT(O958,1))</f>
        <v>2</v>
      </c>
      <c r="Q958">
        <f>SUMIF(P:P,P958,N:N)</f>
        <v>374</v>
      </c>
      <c r="R958">
        <f>COUNTIF(P:P,P958)</f>
        <v>183</v>
      </c>
      <c r="AR958" s="32">
        <v>5</v>
      </c>
      <c r="AS958" s="30">
        <v>11.3</v>
      </c>
      <c r="AT958" s="28">
        <f>INT(RIGHT(AS958,1))</f>
        <v>3</v>
      </c>
      <c r="AU958">
        <f>SUMIF(AT:AT,AT958,AR:AR)</f>
        <v>552</v>
      </c>
      <c r="AV958">
        <f>COUNTIF(AT:AT,AT958)</f>
        <v>299</v>
      </c>
    </row>
    <row r="959" spans="1:48">
      <c r="A959" s="23">
        <v>1</v>
      </c>
      <c r="B959" s="30">
        <v>12.1</v>
      </c>
      <c r="C959" s="28">
        <f>INT(RIGHT(B959,1))</f>
        <v>1</v>
      </c>
      <c r="D959">
        <f>SUMIF(C:C,C959,A:A)</f>
        <v>958</v>
      </c>
      <c r="E959">
        <f>COUNTIF(C:C,C959)</f>
        <v>309</v>
      </c>
      <c r="N959" s="40">
        <v>1</v>
      </c>
      <c r="O959" s="44">
        <v>2.2000000000000002</v>
      </c>
      <c r="P959" s="28">
        <f>INT(RIGHT(O959,1))</f>
        <v>2</v>
      </c>
      <c r="Q959">
        <f>SUMIF(P:P,P959,N:N)</f>
        <v>374</v>
      </c>
      <c r="R959">
        <f>COUNTIF(P:P,P959)</f>
        <v>183</v>
      </c>
      <c r="AR959" s="23">
        <v>1</v>
      </c>
      <c r="AS959" s="30">
        <v>40.299999999999997</v>
      </c>
      <c r="AT959" s="28">
        <f>INT(RIGHT(AS959,1))</f>
        <v>3</v>
      </c>
      <c r="AU959">
        <f>SUMIF(AT:AT,AT959,AR:AR)</f>
        <v>552</v>
      </c>
      <c r="AV959">
        <f>COUNTIF(AT:AT,AT959)</f>
        <v>299</v>
      </c>
    </row>
    <row r="960" spans="1:48">
      <c r="A960" s="23">
        <v>2</v>
      </c>
      <c r="B960" s="30">
        <v>42.4</v>
      </c>
      <c r="C960" s="28">
        <f>INT(RIGHT(B960,1))</f>
        <v>4</v>
      </c>
      <c r="D960">
        <f>SUMIF(C:C,C960,A:A)</f>
        <v>459</v>
      </c>
      <c r="E960">
        <f>COUNTIF(C:C,C960)</f>
        <v>295</v>
      </c>
      <c r="N960" s="40">
        <v>2</v>
      </c>
      <c r="O960" s="41">
        <v>5.2</v>
      </c>
      <c r="P960" s="28">
        <f>INT(RIGHT(O960,1))</f>
        <v>2</v>
      </c>
      <c r="Q960">
        <f>SUMIF(P:P,P960,N:N)</f>
        <v>374</v>
      </c>
      <c r="R960">
        <f>COUNTIF(P:P,P960)</f>
        <v>183</v>
      </c>
      <c r="AR960" s="23">
        <v>1</v>
      </c>
      <c r="AS960" s="30">
        <v>64.3</v>
      </c>
      <c r="AT960" s="28">
        <f>INT(RIGHT(AS960,1))</f>
        <v>3</v>
      </c>
      <c r="AU960">
        <f>SUMIF(AT:AT,AT960,AR:AR)</f>
        <v>552</v>
      </c>
      <c r="AV960">
        <f>COUNTIF(AT:AT,AT960)</f>
        <v>299</v>
      </c>
    </row>
    <row r="961" spans="1:48">
      <c r="A961" s="32">
        <v>2</v>
      </c>
      <c r="B961" s="30">
        <v>9.4</v>
      </c>
      <c r="C961" s="28">
        <f>INT(RIGHT(B961,1))</f>
        <v>4</v>
      </c>
      <c r="D961">
        <f>SUMIF(C:C,C961,A:A)</f>
        <v>459</v>
      </c>
      <c r="E961">
        <f>COUNTIF(C:C,C961)</f>
        <v>295</v>
      </c>
      <c r="N961" s="40">
        <v>1</v>
      </c>
      <c r="O961" s="44">
        <v>4.2</v>
      </c>
      <c r="P961" s="28">
        <f>INT(RIGHT(O961,1))</f>
        <v>2</v>
      </c>
      <c r="Q961">
        <f>SUMIF(P:P,P961,N:N)</f>
        <v>374</v>
      </c>
      <c r="R961">
        <f>COUNTIF(P:P,P961)</f>
        <v>183</v>
      </c>
      <c r="AR961" s="23">
        <v>2</v>
      </c>
      <c r="AS961" s="30">
        <v>20.3</v>
      </c>
      <c r="AT961" s="28">
        <f>INT(RIGHT(AS961,1))</f>
        <v>3</v>
      </c>
      <c r="AU961">
        <f>SUMIF(AT:AT,AT961,AR:AR)</f>
        <v>552</v>
      </c>
      <c r="AV961">
        <f>COUNTIF(AT:AT,AT961)</f>
        <v>299</v>
      </c>
    </row>
    <row r="962" spans="1:48">
      <c r="A962" s="23">
        <v>2</v>
      </c>
      <c r="B962" s="30">
        <v>61.4</v>
      </c>
      <c r="C962" s="28">
        <f>INT(RIGHT(B962,1))</f>
        <v>4</v>
      </c>
      <c r="D962">
        <f>SUMIF(C:C,C962,A:A)</f>
        <v>459</v>
      </c>
      <c r="E962">
        <f>COUNTIF(C:C,C962)</f>
        <v>295</v>
      </c>
      <c r="N962" s="40">
        <v>4</v>
      </c>
      <c r="O962" s="43">
        <v>27.2</v>
      </c>
      <c r="P962" s="28">
        <f>INT(RIGHT(O962,1))</f>
        <v>2</v>
      </c>
      <c r="Q962">
        <f>SUMIF(P:P,P962,N:N)</f>
        <v>374</v>
      </c>
      <c r="R962">
        <f>COUNTIF(P:P,P962)</f>
        <v>183</v>
      </c>
      <c r="AR962" s="23">
        <v>2</v>
      </c>
      <c r="AS962" s="30">
        <v>61.3</v>
      </c>
      <c r="AT962" s="28">
        <f>INT(RIGHT(AS962,1))</f>
        <v>3</v>
      </c>
      <c r="AU962">
        <f>SUMIF(AT:AT,AT962,AR:AR)</f>
        <v>552</v>
      </c>
      <c r="AV962">
        <f>COUNTIF(AT:AT,AT962)</f>
        <v>299</v>
      </c>
    </row>
    <row r="963" spans="1:48">
      <c r="A963" s="23">
        <v>2</v>
      </c>
      <c r="B963" s="30">
        <v>57.4</v>
      </c>
      <c r="C963" s="28">
        <f>INT(RIGHT(B963,1))</f>
        <v>4</v>
      </c>
      <c r="D963">
        <f>SUMIF(C:C,C963,A:A)</f>
        <v>459</v>
      </c>
      <c r="E963">
        <f>COUNTIF(C:C,C963)</f>
        <v>295</v>
      </c>
      <c r="N963" s="40">
        <v>2</v>
      </c>
      <c r="O963" s="43">
        <v>14.2</v>
      </c>
      <c r="P963" s="28">
        <f>INT(RIGHT(O963,1))</f>
        <v>2</v>
      </c>
      <c r="Q963">
        <f>SUMIF(P:P,P963,N:N)</f>
        <v>374</v>
      </c>
      <c r="R963">
        <f>COUNTIF(P:P,P963)</f>
        <v>183</v>
      </c>
      <c r="AR963" s="39">
        <v>1</v>
      </c>
      <c r="AS963" s="30">
        <v>49.3</v>
      </c>
      <c r="AT963" s="28">
        <f>INT(RIGHT(AS963,1))</f>
        <v>3</v>
      </c>
      <c r="AU963">
        <f>SUMIF(AT:AT,AT963,AR:AR)</f>
        <v>552</v>
      </c>
      <c r="AV963">
        <f>COUNTIF(AT:AT,AT963)</f>
        <v>299</v>
      </c>
    </row>
    <row r="964" spans="1:48">
      <c r="A964" s="23">
        <v>2</v>
      </c>
      <c r="B964" s="30">
        <v>16.399999999999999</v>
      </c>
      <c r="C964" s="28">
        <f>INT(RIGHT(B964,1))</f>
        <v>4</v>
      </c>
      <c r="D964">
        <f>SUMIF(C:C,C964,A:A)</f>
        <v>459</v>
      </c>
      <c r="E964">
        <f>COUNTIF(C:C,C964)</f>
        <v>295</v>
      </c>
      <c r="N964" s="40">
        <v>1</v>
      </c>
      <c r="O964" s="43">
        <v>20.2</v>
      </c>
      <c r="P964" s="28">
        <f>INT(RIGHT(O964,1))</f>
        <v>2</v>
      </c>
      <c r="Q964">
        <f>SUMIF(P:P,P964,N:N)</f>
        <v>374</v>
      </c>
      <c r="R964">
        <f>COUNTIF(P:P,P964)</f>
        <v>183</v>
      </c>
      <c r="AR964" s="39">
        <v>1</v>
      </c>
      <c r="AS964" s="30">
        <v>19.3</v>
      </c>
      <c r="AT964" s="28">
        <f>INT(RIGHT(AS964,1))</f>
        <v>3</v>
      </c>
      <c r="AU964">
        <f>SUMIF(AT:AT,AT964,AR:AR)</f>
        <v>552</v>
      </c>
      <c r="AV964">
        <f>COUNTIF(AT:AT,AT964)</f>
        <v>299</v>
      </c>
    </row>
    <row r="965" spans="1:48">
      <c r="A965" s="23">
        <v>2</v>
      </c>
      <c r="B965" s="30">
        <v>57.4</v>
      </c>
      <c r="C965" s="28">
        <f>INT(RIGHT(B965,1))</f>
        <v>4</v>
      </c>
      <c r="D965">
        <f>SUMIF(C:C,C965,A:A)</f>
        <v>459</v>
      </c>
      <c r="E965">
        <f>COUNTIF(C:C,C965)</f>
        <v>295</v>
      </c>
      <c r="N965" s="49">
        <v>2</v>
      </c>
      <c r="O965" s="41">
        <v>29.2</v>
      </c>
      <c r="P965" s="28">
        <f>INT(RIGHT(O965,1))</f>
        <v>2</v>
      </c>
      <c r="Q965">
        <f>SUMIF(P:P,P965,N:N)</f>
        <v>374</v>
      </c>
      <c r="R965">
        <f>COUNTIF(P:P,P965)</f>
        <v>183</v>
      </c>
      <c r="AR965" s="39">
        <v>1</v>
      </c>
      <c r="AS965" s="30">
        <v>21.3</v>
      </c>
      <c r="AT965" s="28">
        <f>INT(RIGHT(AS965,1))</f>
        <v>3</v>
      </c>
      <c r="AU965">
        <f>SUMIF(AT:AT,AT965,AR:AR)</f>
        <v>552</v>
      </c>
      <c r="AV965">
        <f>COUNTIF(AT:AT,AT965)</f>
        <v>299</v>
      </c>
    </row>
    <row r="966" spans="1:48">
      <c r="A966" s="23">
        <v>2</v>
      </c>
      <c r="B966" s="30">
        <v>42.4</v>
      </c>
      <c r="C966" s="28">
        <f>INT(RIGHT(B966,1))</f>
        <v>4</v>
      </c>
      <c r="D966">
        <f>SUMIF(C:C,C966,A:A)</f>
        <v>459</v>
      </c>
      <c r="E966">
        <f>COUNTIF(C:C,C966)</f>
        <v>295</v>
      </c>
      <c r="N966" s="40">
        <v>1</v>
      </c>
      <c r="O966" s="41">
        <v>21.2</v>
      </c>
      <c r="P966" s="28">
        <f>INT(RIGHT(O966,1))</f>
        <v>2</v>
      </c>
      <c r="Q966">
        <f>SUMIF(P:P,P966,N:N)</f>
        <v>374</v>
      </c>
      <c r="R966">
        <f>COUNTIF(P:P,P966)</f>
        <v>183</v>
      </c>
      <c r="AR966" s="39">
        <v>1</v>
      </c>
      <c r="AS966" s="30">
        <v>60.3</v>
      </c>
      <c r="AT966" s="28">
        <f>INT(RIGHT(AS966,1))</f>
        <v>3</v>
      </c>
      <c r="AU966">
        <f>SUMIF(AT:AT,AT966,AR:AR)</f>
        <v>552</v>
      </c>
      <c r="AV966">
        <f>COUNTIF(AT:AT,AT966)</f>
        <v>299</v>
      </c>
    </row>
    <row r="967" spans="1:48">
      <c r="A967" s="23">
        <v>2</v>
      </c>
      <c r="B967" s="30">
        <v>26.4</v>
      </c>
      <c r="C967" s="28">
        <f>INT(RIGHT(B967,1))</f>
        <v>4</v>
      </c>
      <c r="D967">
        <f>SUMIF(C:C,C967,A:A)</f>
        <v>459</v>
      </c>
      <c r="E967">
        <f>COUNTIF(C:C,C967)</f>
        <v>295</v>
      </c>
      <c r="N967" s="40">
        <v>1</v>
      </c>
      <c r="O967" s="43">
        <v>27.2</v>
      </c>
      <c r="P967" s="28">
        <f>INT(RIGHT(O967,1))</f>
        <v>2</v>
      </c>
      <c r="Q967">
        <f>SUMIF(P:P,P967,N:N)</f>
        <v>374</v>
      </c>
      <c r="R967">
        <f>COUNTIF(P:P,P967)</f>
        <v>183</v>
      </c>
      <c r="AR967" s="39">
        <v>1</v>
      </c>
      <c r="AS967" s="30">
        <v>34.299999999999997</v>
      </c>
      <c r="AT967" s="28">
        <f>INT(RIGHT(AS967,1))</f>
        <v>3</v>
      </c>
      <c r="AU967">
        <f>SUMIF(AT:AT,AT967,AR:AR)</f>
        <v>552</v>
      </c>
      <c r="AV967">
        <f>COUNTIF(AT:AT,AT967)</f>
        <v>299</v>
      </c>
    </row>
    <row r="968" spans="1:48">
      <c r="A968" s="23">
        <v>2</v>
      </c>
      <c r="B968" s="30">
        <v>47.4</v>
      </c>
      <c r="C968" s="28">
        <f>INT(RIGHT(B968,1))</f>
        <v>4</v>
      </c>
      <c r="D968">
        <f>SUMIF(C:C,C968,A:A)</f>
        <v>459</v>
      </c>
      <c r="E968">
        <f>COUNTIF(C:C,C968)</f>
        <v>295</v>
      </c>
      <c r="N968" s="40">
        <v>3</v>
      </c>
      <c r="O968" s="43">
        <v>26.2</v>
      </c>
      <c r="P968" s="28">
        <f>INT(RIGHT(O968,1))</f>
        <v>2</v>
      </c>
      <c r="Q968">
        <f>SUMIF(P:P,P968,N:N)</f>
        <v>374</v>
      </c>
      <c r="R968">
        <f>COUNTIF(P:P,P968)</f>
        <v>183</v>
      </c>
      <c r="AR968" s="39">
        <v>1</v>
      </c>
      <c r="AS968" s="30">
        <v>56.3</v>
      </c>
      <c r="AT968" s="28">
        <f>INT(RIGHT(AS968,1))</f>
        <v>3</v>
      </c>
      <c r="AU968">
        <f>SUMIF(AT:AT,AT968,AR:AR)</f>
        <v>552</v>
      </c>
      <c r="AV968">
        <f>COUNTIF(AT:AT,AT968)</f>
        <v>299</v>
      </c>
    </row>
    <row r="969" spans="1:48">
      <c r="A969" s="23">
        <v>2</v>
      </c>
      <c r="B969" s="30">
        <v>57.4</v>
      </c>
      <c r="C969" s="28">
        <f>INT(RIGHT(B969,1))</f>
        <v>4</v>
      </c>
      <c r="D969">
        <f>SUMIF(C:C,C969,A:A)</f>
        <v>459</v>
      </c>
      <c r="E969">
        <f>COUNTIF(C:C,C969)</f>
        <v>295</v>
      </c>
      <c r="N969" s="40">
        <v>3</v>
      </c>
      <c r="O969" s="43">
        <v>12.2</v>
      </c>
      <c r="P969" s="28">
        <f>INT(RIGHT(O969,1))</f>
        <v>2</v>
      </c>
      <c r="Q969">
        <f>SUMIF(P:P,P969,N:N)</f>
        <v>374</v>
      </c>
      <c r="R969">
        <f>COUNTIF(P:P,P969)</f>
        <v>183</v>
      </c>
      <c r="AR969" s="23">
        <v>1</v>
      </c>
      <c r="AS969" s="30">
        <v>17.3</v>
      </c>
      <c r="AT969" s="28">
        <f>INT(RIGHT(AS969,1))</f>
        <v>3</v>
      </c>
      <c r="AU969">
        <f>SUMIF(AT:AT,AT969,AR:AR)</f>
        <v>552</v>
      </c>
      <c r="AV969">
        <f>COUNTIF(AT:AT,AT969)</f>
        <v>299</v>
      </c>
    </row>
    <row r="970" spans="1:48">
      <c r="A970" s="23">
        <v>2</v>
      </c>
      <c r="B970" s="30">
        <v>28.4</v>
      </c>
      <c r="C970" s="28">
        <f>INT(RIGHT(B970,1))</f>
        <v>4</v>
      </c>
      <c r="D970">
        <f>SUMIF(C:C,C970,A:A)</f>
        <v>459</v>
      </c>
      <c r="E970">
        <f>COUNTIF(C:C,C970)</f>
        <v>295</v>
      </c>
      <c r="N970" s="40">
        <v>7</v>
      </c>
      <c r="O970" s="41">
        <v>19.2</v>
      </c>
      <c r="P970" s="28">
        <f>INT(RIGHT(O970,1))</f>
        <v>2</v>
      </c>
      <c r="Q970">
        <f>SUMIF(P:P,P970,N:N)</f>
        <v>374</v>
      </c>
      <c r="R970">
        <f>COUNTIF(P:P,P970)</f>
        <v>183</v>
      </c>
      <c r="AR970" s="23">
        <v>1</v>
      </c>
      <c r="AS970" s="30">
        <v>12.3</v>
      </c>
      <c r="AT970" s="28">
        <f>INT(RIGHT(AS970,1))</f>
        <v>3</v>
      </c>
      <c r="AU970">
        <f>SUMIF(AT:AT,AT970,AR:AR)</f>
        <v>552</v>
      </c>
      <c r="AV970">
        <f>COUNTIF(AT:AT,AT970)</f>
        <v>299</v>
      </c>
    </row>
    <row r="971" spans="1:48">
      <c r="A971" s="23">
        <v>2</v>
      </c>
      <c r="B971" s="30">
        <v>1.4</v>
      </c>
      <c r="C971" s="28">
        <f>INT(RIGHT(B971,1))</f>
        <v>4</v>
      </c>
      <c r="D971">
        <f>SUMIF(C:C,C971,A:A)</f>
        <v>459</v>
      </c>
      <c r="E971">
        <f>COUNTIF(C:C,C971)</f>
        <v>295</v>
      </c>
      <c r="N971" s="49">
        <v>2</v>
      </c>
      <c r="O971" s="41">
        <v>26.2</v>
      </c>
      <c r="P971" s="28">
        <f>INT(RIGHT(O971,1))</f>
        <v>2</v>
      </c>
      <c r="Q971">
        <f>SUMIF(P:P,P971,N:N)</f>
        <v>374</v>
      </c>
      <c r="R971">
        <f>COUNTIF(P:P,P971)</f>
        <v>183</v>
      </c>
      <c r="AR971" s="23">
        <v>1</v>
      </c>
      <c r="AS971" s="30">
        <v>42.3</v>
      </c>
      <c r="AT971" s="28">
        <f>INT(RIGHT(AS971,1))</f>
        <v>3</v>
      </c>
      <c r="AU971">
        <f>SUMIF(AT:AT,AT971,AR:AR)</f>
        <v>552</v>
      </c>
      <c r="AV971">
        <f>COUNTIF(AT:AT,AT971)</f>
        <v>299</v>
      </c>
    </row>
    <row r="972" spans="1:48">
      <c r="A972" s="23">
        <v>2</v>
      </c>
      <c r="B972" s="30">
        <v>9.4</v>
      </c>
      <c r="C972" s="28">
        <f>INT(RIGHT(B972,1))</f>
        <v>4</v>
      </c>
      <c r="D972">
        <f>SUMIF(C:C,C972,A:A)</f>
        <v>459</v>
      </c>
      <c r="E972">
        <f>COUNTIF(C:C,C972)</f>
        <v>295</v>
      </c>
      <c r="N972" s="40">
        <v>3</v>
      </c>
      <c r="O972" s="43">
        <v>9.1999999999999993</v>
      </c>
      <c r="P972" s="28">
        <f>INT(RIGHT(O972,1))</f>
        <v>2</v>
      </c>
      <c r="Q972">
        <f>SUMIF(P:P,P972,N:N)</f>
        <v>374</v>
      </c>
      <c r="R972">
        <f>COUNTIF(P:P,P972)</f>
        <v>183</v>
      </c>
      <c r="AR972" s="23">
        <v>1</v>
      </c>
      <c r="AS972" s="30">
        <v>50.3</v>
      </c>
      <c r="AT972" s="28">
        <f>INT(RIGHT(AS972,1))</f>
        <v>3</v>
      </c>
      <c r="AU972">
        <f>SUMIF(AT:AT,AT972,AR:AR)</f>
        <v>552</v>
      </c>
      <c r="AV972">
        <f>COUNTIF(AT:AT,AT972)</f>
        <v>299</v>
      </c>
    </row>
    <row r="973" spans="1:48">
      <c r="A973" s="23">
        <v>2</v>
      </c>
      <c r="B973" s="30">
        <v>7.4</v>
      </c>
      <c r="C973" s="28">
        <f>INT(RIGHT(B973,1))</f>
        <v>4</v>
      </c>
      <c r="D973">
        <f>SUMIF(C:C,C973,A:A)</f>
        <v>459</v>
      </c>
      <c r="E973">
        <f>COUNTIF(C:C,C973)</f>
        <v>295</v>
      </c>
      <c r="N973" s="40">
        <v>2</v>
      </c>
      <c r="O973" s="43">
        <v>1.2</v>
      </c>
      <c r="P973" s="28">
        <f>INT(RIGHT(O973,1))</f>
        <v>2</v>
      </c>
      <c r="Q973">
        <f>SUMIF(P:P,P973,N:N)</f>
        <v>374</v>
      </c>
      <c r="R973">
        <f>COUNTIF(P:P,P973)</f>
        <v>183</v>
      </c>
      <c r="AR973" s="23">
        <v>4</v>
      </c>
      <c r="AS973" s="30">
        <v>11.3</v>
      </c>
      <c r="AT973" s="28">
        <f>INT(RIGHT(AS973,1))</f>
        <v>3</v>
      </c>
      <c r="AU973">
        <f>SUMIF(AT:AT,AT973,AR:AR)</f>
        <v>552</v>
      </c>
      <c r="AV973">
        <f>COUNTIF(AT:AT,AT973)</f>
        <v>299</v>
      </c>
    </row>
    <row r="974" spans="1:48">
      <c r="A974" s="23">
        <v>2</v>
      </c>
      <c r="B974" s="30">
        <v>33.4</v>
      </c>
      <c r="C974" s="28">
        <f>INT(RIGHT(B974,1))</f>
        <v>4</v>
      </c>
      <c r="D974">
        <f>SUMIF(C:C,C974,A:A)</f>
        <v>459</v>
      </c>
      <c r="E974">
        <f>COUNTIF(C:C,C974)</f>
        <v>295</v>
      </c>
      <c r="N974" s="40">
        <v>3</v>
      </c>
      <c r="O974" s="41">
        <v>32.200000000000003</v>
      </c>
      <c r="P974" s="28">
        <f>INT(RIGHT(O974,1))</f>
        <v>2</v>
      </c>
      <c r="Q974">
        <f>SUMIF(P:P,P974,N:N)</f>
        <v>374</v>
      </c>
      <c r="R974">
        <f>COUNTIF(P:P,P974)</f>
        <v>183</v>
      </c>
      <c r="AR974" s="23">
        <v>5</v>
      </c>
      <c r="AS974" s="30">
        <v>44.3</v>
      </c>
      <c r="AT974" s="28">
        <f>INT(RIGHT(AS974,1))</f>
        <v>3</v>
      </c>
      <c r="AU974">
        <f>SUMIF(AT:AT,AT974,AR:AR)</f>
        <v>552</v>
      </c>
      <c r="AV974">
        <f>COUNTIF(AT:AT,AT974)</f>
        <v>299</v>
      </c>
    </row>
    <row r="975" spans="1:48">
      <c r="A975" s="23">
        <v>2</v>
      </c>
      <c r="B975" s="39">
        <v>63.4</v>
      </c>
      <c r="C975" s="28">
        <f>INT(RIGHT(B975,1))</f>
        <v>4</v>
      </c>
      <c r="D975">
        <f>SUMIF(C:C,C975,A:A)</f>
        <v>459</v>
      </c>
      <c r="E975">
        <f>COUNTIF(C:C,C975)</f>
        <v>295</v>
      </c>
      <c r="N975" s="40">
        <v>2</v>
      </c>
      <c r="O975" s="43">
        <v>19.2</v>
      </c>
      <c r="P975" s="28">
        <f>INT(RIGHT(O975,1))</f>
        <v>2</v>
      </c>
      <c r="Q975">
        <f>SUMIF(P:P,P975,N:N)</f>
        <v>374</v>
      </c>
      <c r="R975">
        <f>COUNTIF(P:P,P975)</f>
        <v>183</v>
      </c>
      <c r="AR975" s="23">
        <v>2</v>
      </c>
      <c r="AS975" s="30">
        <v>28.3</v>
      </c>
      <c r="AT975" s="28">
        <f>INT(RIGHT(AS975,1))</f>
        <v>3</v>
      </c>
      <c r="AU975">
        <f>SUMIF(AT:AT,AT975,AR:AR)</f>
        <v>552</v>
      </c>
      <c r="AV975">
        <f>COUNTIF(AT:AT,AT975)</f>
        <v>299</v>
      </c>
    </row>
    <row r="976" spans="1:48">
      <c r="A976" s="23">
        <v>2</v>
      </c>
      <c r="B976" s="30">
        <v>23.4</v>
      </c>
      <c r="C976" s="28">
        <f>INT(RIGHT(B976,1))</f>
        <v>4</v>
      </c>
      <c r="D976">
        <f>SUMIF(C:C,C976,A:A)</f>
        <v>459</v>
      </c>
      <c r="E976">
        <f>COUNTIF(C:C,C976)</f>
        <v>295</v>
      </c>
      <c r="N976" s="40">
        <v>2</v>
      </c>
      <c r="O976" s="43">
        <v>30.2</v>
      </c>
      <c r="P976" s="28">
        <f>INT(RIGHT(O976,1))</f>
        <v>2</v>
      </c>
      <c r="Q976">
        <f>SUMIF(P:P,P976,N:N)</f>
        <v>374</v>
      </c>
      <c r="R976">
        <f>COUNTIF(P:P,P976)</f>
        <v>183</v>
      </c>
      <c r="AR976" s="23">
        <v>4</v>
      </c>
      <c r="AS976" s="30">
        <v>5.3</v>
      </c>
      <c r="AT976" s="28">
        <f>INT(RIGHT(AS976,1))</f>
        <v>3</v>
      </c>
      <c r="AU976">
        <f>SUMIF(AT:AT,AT976,AR:AR)</f>
        <v>552</v>
      </c>
      <c r="AV976">
        <f>COUNTIF(AT:AT,AT976)</f>
        <v>299</v>
      </c>
    </row>
    <row r="977" spans="1:48">
      <c r="A977" s="23">
        <v>2</v>
      </c>
      <c r="B977" s="30">
        <v>29.4</v>
      </c>
      <c r="C977" s="28">
        <f>INT(RIGHT(B977,1))</f>
        <v>4</v>
      </c>
      <c r="D977">
        <f>SUMIF(C:C,C977,A:A)</f>
        <v>459</v>
      </c>
      <c r="E977">
        <f>COUNTIF(C:C,C977)</f>
        <v>295</v>
      </c>
      <c r="N977" s="40">
        <v>3</v>
      </c>
      <c r="O977" s="43">
        <v>26.2</v>
      </c>
      <c r="P977" s="28">
        <f>INT(RIGHT(O977,1))</f>
        <v>2</v>
      </c>
      <c r="Q977">
        <f>SUMIF(P:P,P977,N:N)</f>
        <v>374</v>
      </c>
      <c r="R977">
        <f>COUNTIF(P:P,P977)</f>
        <v>183</v>
      </c>
      <c r="AR977" s="39">
        <v>2</v>
      </c>
      <c r="AS977" s="30">
        <v>47.3</v>
      </c>
      <c r="AT977" s="28">
        <f>INT(RIGHT(AS977,1))</f>
        <v>3</v>
      </c>
      <c r="AU977">
        <f>SUMIF(AT:AT,AT977,AR:AR)</f>
        <v>552</v>
      </c>
      <c r="AV977">
        <f>COUNTIF(AT:AT,AT977)</f>
        <v>299</v>
      </c>
    </row>
    <row r="978" spans="1:48">
      <c r="A978" s="23">
        <v>2</v>
      </c>
      <c r="B978" s="30">
        <v>35.4</v>
      </c>
      <c r="C978" s="28">
        <f>INT(RIGHT(B978,1))</f>
        <v>4</v>
      </c>
      <c r="D978">
        <f>SUMIF(C:C,C978,A:A)</f>
        <v>459</v>
      </c>
      <c r="E978">
        <f>COUNTIF(C:C,C978)</f>
        <v>295</v>
      </c>
      <c r="N978" s="40">
        <v>2</v>
      </c>
      <c r="O978" s="41">
        <v>23.2</v>
      </c>
      <c r="P978" s="28">
        <f>INT(RIGHT(O978,1))</f>
        <v>2</v>
      </c>
      <c r="Q978">
        <f>SUMIF(P:P,P978,N:N)</f>
        <v>374</v>
      </c>
      <c r="R978">
        <f>COUNTIF(P:P,P978)</f>
        <v>183</v>
      </c>
      <c r="AR978" s="23">
        <v>1</v>
      </c>
      <c r="AS978" s="30">
        <v>43.3</v>
      </c>
      <c r="AT978" s="28">
        <f>INT(RIGHT(AS978,1))</f>
        <v>3</v>
      </c>
      <c r="AU978">
        <f>SUMIF(AT:AT,AT978,AR:AR)</f>
        <v>552</v>
      </c>
      <c r="AV978">
        <f>COUNTIF(AT:AT,AT978)</f>
        <v>299</v>
      </c>
    </row>
    <row r="979" spans="1:48">
      <c r="A979" s="23">
        <v>2</v>
      </c>
      <c r="B979" s="30">
        <v>29.4</v>
      </c>
      <c r="C979" s="28">
        <f>INT(RIGHT(B979,1))</f>
        <v>4</v>
      </c>
      <c r="D979">
        <f>SUMIF(C:C,C979,A:A)</f>
        <v>459</v>
      </c>
      <c r="E979">
        <f>COUNTIF(C:C,C979)</f>
        <v>295</v>
      </c>
      <c r="N979" s="40">
        <v>3</v>
      </c>
      <c r="O979" s="43">
        <v>21.2</v>
      </c>
      <c r="P979" s="28">
        <f>INT(RIGHT(O979,1))</f>
        <v>2</v>
      </c>
      <c r="Q979">
        <f>SUMIF(P:P,P979,N:N)</f>
        <v>374</v>
      </c>
      <c r="R979">
        <f>COUNTIF(P:P,P979)</f>
        <v>183</v>
      </c>
      <c r="AR979" s="23">
        <v>1</v>
      </c>
      <c r="AS979" s="30">
        <v>41.3</v>
      </c>
      <c r="AT979" s="28">
        <f>INT(RIGHT(AS979,1))</f>
        <v>3</v>
      </c>
      <c r="AU979">
        <f>SUMIF(AT:AT,AT979,AR:AR)</f>
        <v>552</v>
      </c>
      <c r="AV979">
        <f>COUNTIF(AT:AT,AT979)</f>
        <v>299</v>
      </c>
    </row>
    <row r="980" spans="1:48">
      <c r="A980" s="23">
        <v>2</v>
      </c>
      <c r="B980" s="30">
        <v>61.4</v>
      </c>
      <c r="C980" s="28">
        <f>INT(RIGHT(B980,1))</f>
        <v>4</v>
      </c>
      <c r="D980">
        <f>SUMIF(C:C,C980,A:A)</f>
        <v>459</v>
      </c>
      <c r="E980">
        <f>COUNTIF(C:C,C980)</f>
        <v>295</v>
      </c>
      <c r="N980" s="40">
        <v>1</v>
      </c>
      <c r="O980" s="41">
        <v>16.2</v>
      </c>
      <c r="P980" s="28">
        <f>INT(RIGHT(O980,1))</f>
        <v>2</v>
      </c>
      <c r="Q980">
        <f>SUMIF(P:P,P980,N:N)</f>
        <v>374</v>
      </c>
      <c r="R980">
        <f>COUNTIF(P:P,P980)</f>
        <v>183</v>
      </c>
      <c r="AR980" s="23">
        <v>3</v>
      </c>
      <c r="AS980" s="30">
        <v>1.3</v>
      </c>
      <c r="AT980" s="28">
        <f>INT(RIGHT(AS980,1))</f>
        <v>3</v>
      </c>
      <c r="AU980">
        <f>SUMIF(AT:AT,AT980,AR:AR)</f>
        <v>552</v>
      </c>
      <c r="AV980">
        <f>COUNTIF(AT:AT,AT980)</f>
        <v>299</v>
      </c>
    </row>
    <row r="981" spans="1:48">
      <c r="A981" s="23">
        <v>2</v>
      </c>
      <c r="B981" s="30">
        <v>1.4</v>
      </c>
      <c r="C981" s="28">
        <f>INT(RIGHT(B981,1))</f>
        <v>4</v>
      </c>
      <c r="D981">
        <f>SUMIF(C:C,C981,A:A)</f>
        <v>459</v>
      </c>
      <c r="E981">
        <f>COUNTIF(C:C,C981)</f>
        <v>295</v>
      </c>
      <c r="N981" s="40">
        <v>1</v>
      </c>
      <c r="O981" s="43">
        <v>24.2</v>
      </c>
      <c r="P981" s="28">
        <f>INT(RIGHT(O981,1))</f>
        <v>2</v>
      </c>
      <c r="Q981">
        <f>SUMIF(P:P,P981,N:N)</f>
        <v>374</v>
      </c>
      <c r="R981">
        <f>COUNTIF(P:P,P981)</f>
        <v>183</v>
      </c>
      <c r="AR981" s="23">
        <v>6</v>
      </c>
      <c r="AS981" s="30">
        <v>3.3</v>
      </c>
      <c r="AT981" s="28">
        <f>INT(RIGHT(AS981,1))</f>
        <v>3</v>
      </c>
      <c r="AU981">
        <f>SUMIF(AT:AT,AT981,AR:AR)</f>
        <v>552</v>
      </c>
      <c r="AV981">
        <f>COUNTIF(AT:AT,AT981)</f>
        <v>299</v>
      </c>
    </row>
    <row r="982" spans="1:48">
      <c r="A982" s="23">
        <v>2</v>
      </c>
      <c r="B982" s="30">
        <v>47.4</v>
      </c>
      <c r="C982" s="28">
        <f>INT(RIGHT(B982,1))</f>
        <v>4</v>
      </c>
      <c r="D982">
        <f>SUMIF(C:C,C982,A:A)</f>
        <v>459</v>
      </c>
      <c r="E982">
        <f>COUNTIF(C:C,C982)</f>
        <v>295</v>
      </c>
      <c r="N982" s="40">
        <v>5</v>
      </c>
      <c r="O982" s="41">
        <v>9.1999999999999993</v>
      </c>
      <c r="P982" s="28">
        <f>INT(RIGHT(O982,1))</f>
        <v>2</v>
      </c>
      <c r="Q982">
        <f>SUMIF(P:P,P982,N:N)</f>
        <v>374</v>
      </c>
      <c r="R982">
        <f>COUNTIF(P:P,P982)</f>
        <v>183</v>
      </c>
      <c r="AR982" s="23">
        <v>1</v>
      </c>
      <c r="AS982" s="30">
        <v>19.3</v>
      </c>
      <c r="AT982" s="28">
        <f>INT(RIGHT(AS982,1))</f>
        <v>3</v>
      </c>
      <c r="AU982">
        <f>SUMIF(AT:AT,AT982,AR:AR)</f>
        <v>552</v>
      </c>
      <c r="AV982">
        <f>COUNTIF(AT:AT,AT982)</f>
        <v>299</v>
      </c>
    </row>
    <row r="983" spans="1:48">
      <c r="A983" s="23">
        <v>2</v>
      </c>
      <c r="B983" s="39">
        <v>59.4</v>
      </c>
      <c r="C983" s="28">
        <f>INT(RIGHT(B983,1))</f>
        <v>4</v>
      </c>
      <c r="D983">
        <f>SUMIF(C:C,C983,A:A)</f>
        <v>459</v>
      </c>
      <c r="E983">
        <f>COUNTIF(C:C,C983)</f>
        <v>295</v>
      </c>
      <c r="N983" s="40">
        <v>8</v>
      </c>
      <c r="O983" s="41">
        <v>30.2</v>
      </c>
      <c r="P983" s="28">
        <f>INT(RIGHT(O983,1))</f>
        <v>2</v>
      </c>
      <c r="Q983">
        <f>SUMIF(P:P,P983,N:N)</f>
        <v>374</v>
      </c>
      <c r="R983">
        <f>COUNTIF(P:P,P983)</f>
        <v>183</v>
      </c>
      <c r="AR983" s="23">
        <v>3</v>
      </c>
      <c r="AS983" s="30">
        <v>50.3</v>
      </c>
      <c r="AT983" s="28">
        <f>INT(RIGHT(AS983,1))</f>
        <v>3</v>
      </c>
      <c r="AU983">
        <f>SUMIF(AT:AT,AT983,AR:AR)</f>
        <v>552</v>
      </c>
      <c r="AV983">
        <f>COUNTIF(AT:AT,AT983)</f>
        <v>299</v>
      </c>
    </row>
    <row r="984" spans="1:48">
      <c r="A984" s="32">
        <v>2</v>
      </c>
      <c r="B984" s="30">
        <v>11.4</v>
      </c>
      <c r="C984" s="28">
        <f>INT(RIGHT(B984,1))</f>
        <v>4</v>
      </c>
      <c r="D984">
        <f>SUMIF(C:C,C984,A:A)</f>
        <v>459</v>
      </c>
      <c r="E984">
        <f>COUNTIF(C:C,C984)</f>
        <v>295</v>
      </c>
      <c r="N984" s="49">
        <v>2</v>
      </c>
      <c r="O984" s="41">
        <v>27.2</v>
      </c>
      <c r="P984" s="28">
        <f>INT(RIGHT(O984,1))</f>
        <v>2</v>
      </c>
      <c r="Q984">
        <f>SUMIF(P:P,P984,N:N)</f>
        <v>374</v>
      </c>
      <c r="R984">
        <f>COUNTIF(P:P,P984)</f>
        <v>183</v>
      </c>
      <c r="AR984" s="23">
        <v>1</v>
      </c>
      <c r="AS984" s="30">
        <v>3.3</v>
      </c>
      <c r="AT984" s="28">
        <f>INT(RIGHT(AS984,1))</f>
        <v>3</v>
      </c>
      <c r="AU984">
        <f>SUMIF(AT:AT,AT984,AR:AR)</f>
        <v>552</v>
      </c>
      <c r="AV984">
        <f>COUNTIF(AT:AT,AT984)</f>
        <v>299</v>
      </c>
    </row>
    <row r="985" spans="1:48">
      <c r="A985" s="23">
        <v>2</v>
      </c>
      <c r="B985" s="30">
        <v>28.4</v>
      </c>
      <c r="C985" s="28">
        <f>INT(RIGHT(B985,1))</f>
        <v>4</v>
      </c>
      <c r="D985">
        <f>SUMIF(C:C,C985,A:A)</f>
        <v>459</v>
      </c>
      <c r="E985">
        <f>COUNTIF(C:C,C985)</f>
        <v>295</v>
      </c>
      <c r="N985" s="49">
        <v>1</v>
      </c>
      <c r="O985" s="41">
        <v>31.2</v>
      </c>
      <c r="P985" s="28">
        <f>INT(RIGHT(O985,1))</f>
        <v>2</v>
      </c>
      <c r="Q985">
        <f>SUMIF(P:P,P985,N:N)</f>
        <v>374</v>
      </c>
      <c r="R985">
        <f>COUNTIF(P:P,P985)</f>
        <v>183</v>
      </c>
      <c r="AR985" s="23">
        <v>1</v>
      </c>
      <c r="AS985" s="30">
        <v>4.3</v>
      </c>
      <c r="AT985" s="28">
        <f>INT(RIGHT(AS985,1))</f>
        <v>3</v>
      </c>
      <c r="AU985">
        <f>SUMIF(AT:AT,AT985,AR:AR)</f>
        <v>552</v>
      </c>
      <c r="AV985">
        <f>COUNTIF(AT:AT,AT985)</f>
        <v>299</v>
      </c>
    </row>
    <row r="986" spans="1:48">
      <c r="A986" s="23">
        <v>2</v>
      </c>
      <c r="B986" s="30">
        <v>9.4</v>
      </c>
      <c r="C986" s="28">
        <f>INT(RIGHT(B986,1))</f>
        <v>4</v>
      </c>
      <c r="D986">
        <f>SUMIF(C:C,C986,A:A)</f>
        <v>459</v>
      </c>
      <c r="E986">
        <f>COUNTIF(C:C,C986)</f>
        <v>295</v>
      </c>
      <c r="N986" s="40">
        <v>1</v>
      </c>
      <c r="O986" s="41">
        <v>18.2</v>
      </c>
      <c r="P986" s="28">
        <f>INT(RIGHT(O986,1))</f>
        <v>2</v>
      </c>
      <c r="Q986">
        <f>SUMIF(P:P,P986,N:N)</f>
        <v>374</v>
      </c>
      <c r="R986">
        <f>COUNTIF(P:P,P986)</f>
        <v>183</v>
      </c>
      <c r="AR986" s="23">
        <v>1</v>
      </c>
      <c r="AS986" s="30">
        <v>17.3</v>
      </c>
      <c r="AT986" s="28">
        <f>INT(RIGHT(AS986,1))</f>
        <v>3</v>
      </c>
      <c r="AU986">
        <f>SUMIF(AT:AT,AT986,AR:AR)</f>
        <v>552</v>
      </c>
      <c r="AV986">
        <f>COUNTIF(AT:AT,AT986)</f>
        <v>299</v>
      </c>
    </row>
    <row r="987" spans="1:48">
      <c r="A987" s="23">
        <v>2</v>
      </c>
      <c r="B987" s="39">
        <v>61.4</v>
      </c>
      <c r="C987" s="28">
        <f>INT(RIGHT(B987,1))</f>
        <v>4</v>
      </c>
      <c r="D987">
        <f>SUMIF(C:C,C987,A:A)</f>
        <v>459</v>
      </c>
      <c r="E987">
        <f>COUNTIF(C:C,C987)</f>
        <v>295</v>
      </c>
      <c r="N987" s="40">
        <v>1</v>
      </c>
      <c r="O987" s="43">
        <v>29.2</v>
      </c>
      <c r="P987" s="28">
        <f>INT(RIGHT(O987,1))</f>
        <v>2</v>
      </c>
      <c r="Q987">
        <f>SUMIF(P:P,P987,N:N)</f>
        <v>374</v>
      </c>
      <c r="R987">
        <f>COUNTIF(P:P,P987)</f>
        <v>183</v>
      </c>
      <c r="AR987" s="23">
        <v>1</v>
      </c>
      <c r="AS987" s="30">
        <v>34.299999999999997</v>
      </c>
      <c r="AT987" s="28">
        <f>INT(RIGHT(AS987,1))</f>
        <v>3</v>
      </c>
      <c r="AU987">
        <f>SUMIF(AT:AT,AT987,AR:AR)</f>
        <v>552</v>
      </c>
      <c r="AV987">
        <f>COUNTIF(AT:AT,AT987)</f>
        <v>299</v>
      </c>
    </row>
    <row r="988" spans="1:48">
      <c r="A988" s="23">
        <v>2</v>
      </c>
      <c r="B988" s="30">
        <v>38.4</v>
      </c>
      <c r="C988" s="28">
        <f>INT(RIGHT(B988,1))</f>
        <v>4</v>
      </c>
      <c r="D988">
        <f>SUMIF(C:C,C988,A:A)</f>
        <v>459</v>
      </c>
      <c r="E988">
        <f>COUNTIF(C:C,C988)</f>
        <v>295</v>
      </c>
      <c r="N988" s="40">
        <v>2</v>
      </c>
      <c r="O988" s="43">
        <v>10.199999999999999</v>
      </c>
      <c r="P988" s="28">
        <f>INT(RIGHT(O988,1))</f>
        <v>2</v>
      </c>
      <c r="Q988">
        <f>SUMIF(P:P,P988,N:N)</f>
        <v>374</v>
      </c>
      <c r="R988">
        <f>COUNTIF(P:P,P988)</f>
        <v>183</v>
      </c>
      <c r="AR988" s="23">
        <v>1</v>
      </c>
      <c r="AS988" s="30">
        <v>36.299999999999997</v>
      </c>
      <c r="AT988" s="28">
        <f>INT(RIGHT(AS988,1))</f>
        <v>3</v>
      </c>
      <c r="AU988">
        <f>SUMIF(AT:AT,AT988,AR:AR)</f>
        <v>552</v>
      </c>
      <c r="AV988">
        <f>COUNTIF(AT:AT,AT988)</f>
        <v>299</v>
      </c>
    </row>
    <row r="989" spans="1:48">
      <c r="A989" s="23">
        <v>2</v>
      </c>
      <c r="B989" s="30">
        <v>51.4</v>
      </c>
      <c r="C989" s="28">
        <f>INT(RIGHT(B989,1))</f>
        <v>4</v>
      </c>
      <c r="D989">
        <f>SUMIF(C:C,C989,A:A)</f>
        <v>459</v>
      </c>
      <c r="E989">
        <f>COUNTIF(C:C,C989)</f>
        <v>295</v>
      </c>
      <c r="N989" s="40">
        <v>5</v>
      </c>
      <c r="O989" s="43">
        <v>1.2</v>
      </c>
      <c r="P989" s="28">
        <f>INT(RIGHT(O989,1))</f>
        <v>2</v>
      </c>
      <c r="Q989">
        <f>SUMIF(P:P,P989,N:N)</f>
        <v>374</v>
      </c>
      <c r="R989">
        <f>COUNTIF(P:P,P989)</f>
        <v>183</v>
      </c>
      <c r="AR989" s="23">
        <v>1</v>
      </c>
      <c r="AS989" s="30">
        <v>41.3</v>
      </c>
      <c r="AT989" s="28">
        <f>INT(RIGHT(AS989,1))</f>
        <v>3</v>
      </c>
      <c r="AU989">
        <f>SUMIF(AT:AT,AT989,AR:AR)</f>
        <v>552</v>
      </c>
      <c r="AV989">
        <f>COUNTIF(AT:AT,AT989)</f>
        <v>299</v>
      </c>
    </row>
    <row r="990" spans="1:48">
      <c r="A990" s="23">
        <v>2</v>
      </c>
      <c r="B990" s="30">
        <v>5.4</v>
      </c>
      <c r="C990" s="28">
        <f>INT(RIGHT(B990,1))</f>
        <v>4</v>
      </c>
      <c r="D990">
        <f>SUMIF(C:C,C990,A:A)</f>
        <v>459</v>
      </c>
      <c r="E990">
        <f>COUNTIF(C:C,C990)</f>
        <v>295</v>
      </c>
      <c r="N990" s="40">
        <v>2</v>
      </c>
      <c r="O990" s="41">
        <v>15.2</v>
      </c>
      <c r="P990" s="28">
        <f>INT(RIGHT(O990,1))</f>
        <v>2</v>
      </c>
      <c r="Q990">
        <f>SUMIF(P:P,P990,N:N)</f>
        <v>374</v>
      </c>
      <c r="R990">
        <f>COUNTIF(P:P,P990)</f>
        <v>183</v>
      </c>
      <c r="AR990" s="23">
        <v>1</v>
      </c>
      <c r="AS990" s="30">
        <v>49.3</v>
      </c>
      <c r="AT990" s="28">
        <f>INT(RIGHT(AS990,1))</f>
        <v>3</v>
      </c>
      <c r="AU990">
        <f>SUMIF(AT:AT,AT990,AR:AR)</f>
        <v>552</v>
      </c>
      <c r="AV990">
        <f>COUNTIF(AT:AT,AT990)</f>
        <v>299</v>
      </c>
    </row>
    <row r="991" spans="1:48">
      <c r="A991" s="23">
        <v>2</v>
      </c>
      <c r="B991" s="30">
        <v>14.4</v>
      </c>
      <c r="C991" s="28">
        <f>INT(RIGHT(B991,1))</f>
        <v>4</v>
      </c>
      <c r="D991">
        <f>SUMIF(C:C,C991,A:A)</f>
        <v>459</v>
      </c>
      <c r="E991">
        <f>COUNTIF(C:C,C991)</f>
        <v>295</v>
      </c>
      <c r="N991" s="40">
        <v>2</v>
      </c>
      <c r="O991" s="43">
        <v>16.2</v>
      </c>
      <c r="P991" s="28">
        <f>INT(RIGHT(O991,1))</f>
        <v>2</v>
      </c>
      <c r="Q991">
        <f>SUMIF(P:P,P991,N:N)</f>
        <v>374</v>
      </c>
      <c r="R991">
        <f>COUNTIF(P:P,P991)</f>
        <v>183</v>
      </c>
      <c r="AR991" s="23">
        <v>1</v>
      </c>
      <c r="AS991" s="30">
        <v>51.3</v>
      </c>
      <c r="AT991" s="28">
        <f>INT(RIGHT(AS991,1))</f>
        <v>3</v>
      </c>
      <c r="AU991">
        <f>SUMIF(AT:AT,AT991,AR:AR)</f>
        <v>552</v>
      </c>
      <c r="AV991">
        <f>COUNTIF(AT:AT,AT991)</f>
        <v>299</v>
      </c>
    </row>
    <row r="992" spans="1:48">
      <c r="A992" s="32">
        <v>2</v>
      </c>
      <c r="B992" s="30">
        <v>23.4</v>
      </c>
      <c r="C992" s="28">
        <f>INT(RIGHT(B992,1))</f>
        <v>4</v>
      </c>
      <c r="D992">
        <f>SUMIF(C:C,C992,A:A)</f>
        <v>459</v>
      </c>
      <c r="E992">
        <f>COUNTIF(C:C,C992)</f>
        <v>295</v>
      </c>
      <c r="N992" s="40">
        <v>4</v>
      </c>
      <c r="O992" s="43">
        <v>32.200000000000003</v>
      </c>
      <c r="P992" s="28">
        <f>INT(RIGHT(O992,1))</f>
        <v>2</v>
      </c>
      <c r="Q992">
        <f>SUMIF(P:P,P992,N:N)</f>
        <v>374</v>
      </c>
      <c r="R992">
        <f>COUNTIF(P:P,P992)</f>
        <v>183</v>
      </c>
      <c r="AR992" s="23">
        <v>4</v>
      </c>
      <c r="AS992" s="30">
        <v>47.3</v>
      </c>
      <c r="AT992" s="28">
        <f>INT(RIGHT(AS992,1))</f>
        <v>3</v>
      </c>
      <c r="AU992">
        <f>SUMIF(AT:AT,AT992,AR:AR)</f>
        <v>552</v>
      </c>
      <c r="AV992">
        <f>COUNTIF(AT:AT,AT992)</f>
        <v>299</v>
      </c>
    </row>
    <row r="993" spans="1:48">
      <c r="A993" s="23">
        <v>2</v>
      </c>
      <c r="B993" s="30">
        <v>29.4</v>
      </c>
      <c r="C993" s="28">
        <f>INT(RIGHT(B993,1))</f>
        <v>4</v>
      </c>
      <c r="D993">
        <f>SUMIF(C:C,C993,A:A)</f>
        <v>459</v>
      </c>
      <c r="E993">
        <f>COUNTIF(C:C,C993)</f>
        <v>295</v>
      </c>
      <c r="N993" s="40">
        <v>2</v>
      </c>
      <c r="O993" s="41">
        <v>11.2</v>
      </c>
      <c r="P993" s="28">
        <f>INT(RIGHT(O993,1))</f>
        <v>2</v>
      </c>
      <c r="Q993">
        <f>SUMIF(P:P,P993,N:N)</f>
        <v>374</v>
      </c>
      <c r="R993">
        <f>COUNTIF(P:P,P993)</f>
        <v>183</v>
      </c>
      <c r="AR993" s="23">
        <v>1</v>
      </c>
      <c r="AS993" s="30">
        <v>60.3</v>
      </c>
      <c r="AT993" s="28">
        <f>INT(RIGHT(AS993,1))</f>
        <v>3</v>
      </c>
      <c r="AU993">
        <f>SUMIF(AT:AT,AT993,AR:AR)</f>
        <v>552</v>
      </c>
      <c r="AV993">
        <f>COUNTIF(AT:AT,AT993)</f>
        <v>299</v>
      </c>
    </row>
    <row r="994" spans="1:48">
      <c r="A994" s="23">
        <v>2</v>
      </c>
      <c r="B994" s="30">
        <v>35.4</v>
      </c>
      <c r="C994" s="28">
        <f>INT(RIGHT(B994,1))</f>
        <v>4</v>
      </c>
      <c r="D994">
        <f>SUMIF(C:C,C994,A:A)</f>
        <v>459</v>
      </c>
      <c r="E994">
        <f>COUNTIF(C:C,C994)</f>
        <v>295</v>
      </c>
      <c r="N994" s="49">
        <v>2</v>
      </c>
      <c r="O994" s="41">
        <v>25.2</v>
      </c>
      <c r="P994" s="28">
        <f>INT(RIGHT(O994,1))</f>
        <v>2</v>
      </c>
      <c r="Q994">
        <f>SUMIF(P:P,P994,N:N)</f>
        <v>374</v>
      </c>
      <c r="R994">
        <f>COUNTIF(P:P,P994)</f>
        <v>183</v>
      </c>
      <c r="AR994" s="23">
        <v>1</v>
      </c>
      <c r="AS994" s="30">
        <v>19.3</v>
      </c>
      <c r="AT994" s="28">
        <f>INT(RIGHT(AS994,1))</f>
        <v>3</v>
      </c>
      <c r="AU994">
        <f>SUMIF(AT:AT,AT994,AR:AR)</f>
        <v>552</v>
      </c>
      <c r="AV994">
        <f>COUNTIF(AT:AT,AT994)</f>
        <v>299</v>
      </c>
    </row>
    <row r="995" spans="1:48">
      <c r="A995" s="23">
        <v>2</v>
      </c>
      <c r="B995" s="30">
        <v>28.4</v>
      </c>
      <c r="C995" s="28">
        <f>INT(RIGHT(B995,1))</f>
        <v>4</v>
      </c>
      <c r="D995">
        <f>SUMIF(C:C,C995,A:A)</f>
        <v>459</v>
      </c>
      <c r="E995">
        <f>COUNTIF(C:C,C995)</f>
        <v>295</v>
      </c>
      <c r="N995" s="40">
        <v>2</v>
      </c>
      <c r="O995" s="43">
        <v>23.2</v>
      </c>
      <c r="P995" s="28">
        <f>INT(RIGHT(O995,1))</f>
        <v>2</v>
      </c>
      <c r="Q995">
        <f>SUMIF(P:P,P995,N:N)</f>
        <v>374</v>
      </c>
      <c r="R995">
        <f>COUNTIF(P:P,P995)</f>
        <v>183</v>
      </c>
      <c r="AR995" s="23">
        <v>1</v>
      </c>
      <c r="AS995" s="30">
        <v>43.3</v>
      </c>
      <c r="AT995" s="28">
        <f>INT(RIGHT(AS995,1))</f>
        <v>3</v>
      </c>
      <c r="AU995">
        <f>SUMIF(AT:AT,AT995,AR:AR)</f>
        <v>552</v>
      </c>
      <c r="AV995">
        <f>COUNTIF(AT:AT,AT995)</f>
        <v>299</v>
      </c>
    </row>
    <row r="996" spans="1:48">
      <c r="A996" s="23">
        <v>2</v>
      </c>
      <c r="B996" s="30">
        <v>63.4</v>
      </c>
      <c r="C996" s="28">
        <f>INT(RIGHT(B996,1))</f>
        <v>4</v>
      </c>
      <c r="D996">
        <f>SUMIF(C:C,C996,A:A)</f>
        <v>459</v>
      </c>
      <c r="E996">
        <f>COUNTIF(C:C,C996)</f>
        <v>295</v>
      </c>
      <c r="N996" s="40">
        <v>2</v>
      </c>
      <c r="O996" s="41">
        <v>22.2</v>
      </c>
      <c r="P996" s="28">
        <f>INT(RIGHT(O996,1))</f>
        <v>2</v>
      </c>
      <c r="Q996">
        <f>SUMIF(P:P,P996,N:N)</f>
        <v>374</v>
      </c>
      <c r="R996">
        <f>COUNTIF(P:P,P996)</f>
        <v>183</v>
      </c>
      <c r="AR996" s="23">
        <v>1</v>
      </c>
      <c r="AS996" s="30">
        <v>64.3</v>
      </c>
      <c r="AT996" s="28">
        <f>INT(RIGHT(AS996,1))</f>
        <v>3</v>
      </c>
      <c r="AU996">
        <f>SUMIF(AT:AT,AT996,AR:AR)</f>
        <v>552</v>
      </c>
      <c r="AV996">
        <f>COUNTIF(AT:AT,AT996)</f>
        <v>299</v>
      </c>
    </row>
    <row r="997" spans="1:48">
      <c r="A997" s="23">
        <v>2</v>
      </c>
      <c r="B997" s="30">
        <v>5.4</v>
      </c>
      <c r="C997" s="28">
        <f>INT(RIGHT(B997,1))</f>
        <v>4</v>
      </c>
      <c r="D997">
        <f>SUMIF(C:C,C997,A:A)</f>
        <v>459</v>
      </c>
      <c r="E997">
        <f>COUNTIF(C:C,C997)</f>
        <v>295</v>
      </c>
      <c r="N997" s="40">
        <v>1</v>
      </c>
      <c r="O997" s="43">
        <v>15.2</v>
      </c>
      <c r="P997" s="28">
        <f>INT(RIGHT(O997,1))</f>
        <v>2</v>
      </c>
      <c r="Q997">
        <f>SUMIF(P:P,P997,N:N)</f>
        <v>374</v>
      </c>
      <c r="R997">
        <f>COUNTIF(P:P,P997)</f>
        <v>183</v>
      </c>
      <c r="AR997" s="39">
        <v>1</v>
      </c>
      <c r="AS997" s="30">
        <v>55.3</v>
      </c>
      <c r="AT997" s="28">
        <f>INT(RIGHT(AS997,1))</f>
        <v>3</v>
      </c>
      <c r="AU997">
        <f>SUMIF(AT:AT,AT997,AR:AR)</f>
        <v>552</v>
      </c>
      <c r="AV997">
        <f>COUNTIF(AT:AT,AT997)</f>
        <v>299</v>
      </c>
    </row>
    <row r="998" spans="1:48">
      <c r="A998" s="32">
        <v>2</v>
      </c>
      <c r="B998" s="30">
        <v>5.4</v>
      </c>
      <c r="C998" s="28">
        <f>INT(RIGHT(B998,1))</f>
        <v>4</v>
      </c>
      <c r="D998">
        <f>SUMIF(C:C,C998,A:A)</f>
        <v>459</v>
      </c>
      <c r="E998">
        <f>COUNTIF(C:C,C998)</f>
        <v>295</v>
      </c>
      <c r="N998" s="40">
        <v>2</v>
      </c>
      <c r="O998" s="41">
        <v>7.2</v>
      </c>
      <c r="P998" s="28">
        <f>INT(RIGHT(O998,1))</f>
        <v>2</v>
      </c>
      <c r="Q998">
        <f>SUMIF(P:P,P998,N:N)</f>
        <v>374</v>
      </c>
      <c r="R998">
        <f>COUNTIF(P:P,P998)</f>
        <v>183</v>
      </c>
      <c r="AR998" s="23">
        <v>1</v>
      </c>
      <c r="AS998" s="30">
        <v>33.299999999999997</v>
      </c>
      <c r="AT998" s="28">
        <f>INT(RIGHT(AS998,1))</f>
        <v>3</v>
      </c>
      <c r="AU998">
        <f>SUMIF(AT:AT,AT998,AR:AR)</f>
        <v>552</v>
      </c>
      <c r="AV998">
        <f>COUNTIF(AT:AT,AT998)</f>
        <v>299</v>
      </c>
    </row>
    <row r="999" spans="1:48">
      <c r="A999" s="23">
        <v>2</v>
      </c>
      <c r="B999" s="30">
        <v>18.399999999999999</v>
      </c>
      <c r="C999" s="28">
        <f>INT(RIGHT(B999,1))</f>
        <v>4</v>
      </c>
      <c r="D999">
        <f>SUMIF(C:C,C999,A:A)</f>
        <v>459</v>
      </c>
      <c r="E999">
        <f>COUNTIF(C:C,C999)</f>
        <v>295</v>
      </c>
      <c r="N999" s="40">
        <v>1</v>
      </c>
      <c r="O999" s="44">
        <v>2.1</v>
      </c>
      <c r="P999" s="28">
        <f>INT(RIGHT(O999,1))</f>
        <v>1</v>
      </c>
      <c r="Q999">
        <f>SUMIF(P:P,P999,N:N)</f>
        <v>535</v>
      </c>
      <c r="R999">
        <f>COUNTIF(P:P,P999)</f>
        <v>186</v>
      </c>
      <c r="AR999" s="23">
        <v>1</v>
      </c>
      <c r="AS999" s="30">
        <v>45.3</v>
      </c>
      <c r="AT999" s="28">
        <f>INT(RIGHT(AS999,1))</f>
        <v>3</v>
      </c>
      <c r="AU999">
        <f>SUMIF(AT:AT,AT999,AR:AR)</f>
        <v>552</v>
      </c>
      <c r="AV999">
        <f>COUNTIF(AT:AT,AT999)</f>
        <v>299</v>
      </c>
    </row>
    <row r="1000" spans="1:48">
      <c r="A1000" s="23">
        <v>2</v>
      </c>
      <c r="B1000" s="30">
        <v>7.4</v>
      </c>
      <c r="C1000" s="28">
        <f>INT(RIGHT(B1000,1))</f>
        <v>4</v>
      </c>
      <c r="D1000">
        <f>SUMIF(C:C,C1000,A:A)</f>
        <v>459</v>
      </c>
      <c r="E1000">
        <f>COUNTIF(C:C,C1000)</f>
        <v>295</v>
      </c>
      <c r="N1000" s="40">
        <v>1</v>
      </c>
      <c r="O1000" s="43">
        <v>26.1</v>
      </c>
      <c r="P1000" s="28">
        <f>INT(RIGHT(O1000,1))</f>
        <v>1</v>
      </c>
      <c r="Q1000">
        <f>SUMIF(P:P,P1000,N:N)</f>
        <v>535</v>
      </c>
      <c r="R1000">
        <f>COUNTIF(P:P,P1000)</f>
        <v>186</v>
      </c>
      <c r="AR1000" s="23">
        <v>1</v>
      </c>
      <c r="AS1000" s="30">
        <v>37.299999999999997</v>
      </c>
      <c r="AT1000" s="28">
        <f>INT(RIGHT(AS1000,1))</f>
        <v>3</v>
      </c>
      <c r="AU1000">
        <f>SUMIF(AT:AT,AT1000,AR:AR)</f>
        <v>552</v>
      </c>
      <c r="AV1000">
        <f>COUNTIF(AT:AT,AT1000)</f>
        <v>299</v>
      </c>
    </row>
    <row r="1001" spans="1:48">
      <c r="A1001" s="32">
        <v>2</v>
      </c>
      <c r="B1001" s="30">
        <v>11.4</v>
      </c>
      <c r="C1001" s="28">
        <f>INT(RIGHT(B1001,1))</f>
        <v>4</v>
      </c>
      <c r="D1001">
        <f>SUMIF(C:C,C1001,A:A)</f>
        <v>459</v>
      </c>
      <c r="E1001">
        <f>COUNTIF(C:C,C1001)</f>
        <v>295</v>
      </c>
      <c r="N1001" s="40">
        <v>1</v>
      </c>
      <c r="O1001" s="43">
        <v>5.0999999999999996</v>
      </c>
      <c r="P1001" s="28">
        <f>INT(RIGHT(O1001,1))</f>
        <v>1</v>
      </c>
      <c r="Q1001">
        <f>SUMIF(P:P,P1001,N:N)</f>
        <v>535</v>
      </c>
      <c r="R1001">
        <f>COUNTIF(P:P,P1001)</f>
        <v>186</v>
      </c>
      <c r="AR1001" s="23">
        <v>3</v>
      </c>
      <c r="AS1001" s="30">
        <v>18.3</v>
      </c>
      <c r="AT1001" s="28">
        <f>INT(RIGHT(AS1001,1))</f>
        <v>3</v>
      </c>
      <c r="AU1001">
        <f>SUMIF(AT:AT,AT1001,AR:AR)</f>
        <v>552</v>
      </c>
      <c r="AV1001">
        <f>COUNTIF(AT:AT,AT1001)</f>
        <v>299</v>
      </c>
    </row>
    <row r="1002" spans="1:48">
      <c r="A1002" s="32">
        <v>2</v>
      </c>
      <c r="B1002" s="30">
        <v>36.4</v>
      </c>
      <c r="C1002" s="28">
        <f>INT(RIGHT(B1002,1))</f>
        <v>4</v>
      </c>
      <c r="D1002">
        <f>SUMIF(C:C,C1002,A:A)</f>
        <v>459</v>
      </c>
      <c r="E1002">
        <f>COUNTIF(C:C,C1002)</f>
        <v>295</v>
      </c>
      <c r="N1002" s="40">
        <v>1</v>
      </c>
      <c r="O1002" s="43">
        <v>15.1</v>
      </c>
      <c r="P1002" s="28">
        <f>INT(RIGHT(O1002,1))</f>
        <v>1</v>
      </c>
      <c r="Q1002">
        <f>SUMIF(P:P,P1002,N:N)</f>
        <v>535</v>
      </c>
      <c r="R1002">
        <f>COUNTIF(P:P,P1002)</f>
        <v>186</v>
      </c>
      <c r="AR1002" s="23">
        <v>2</v>
      </c>
      <c r="AS1002" s="30">
        <v>12.3</v>
      </c>
      <c r="AT1002" s="28">
        <f>INT(RIGHT(AS1002,1))</f>
        <v>3</v>
      </c>
      <c r="AU1002">
        <f>SUMIF(AT:AT,AT1002,AR:AR)</f>
        <v>552</v>
      </c>
      <c r="AV1002">
        <f>COUNTIF(AT:AT,AT1002)</f>
        <v>299</v>
      </c>
    </row>
    <row r="1003" spans="1:48">
      <c r="A1003" s="23">
        <v>2</v>
      </c>
      <c r="B1003" s="39">
        <v>59.4</v>
      </c>
      <c r="C1003" s="28">
        <f>INT(RIGHT(B1003,1))</f>
        <v>4</v>
      </c>
      <c r="D1003">
        <f>SUMIF(C:C,C1003,A:A)</f>
        <v>459</v>
      </c>
      <c r="E1003">
        <f>COUNTIF(C:C,C1003)</f>
        <v>295</v>
      </c>
      <c r="N1003" s="40">
        <v>1</v>
      </c>
      <c r="O1003" s="43">
        <v>31.1</v>
      </c>
      <c r="P1003" s="28">
        <f>INT(RIGHT(O1003,1))</f>
        <v>1</v>
      </c>
      <c r="Q1003">
        <f>SUMIF(P:P,P1003,N:N)</f>
        <v>535</v>
      </c>
      <c r="R1003">
        <f>COUNTIF(P:P,P1003)</f>
        <v>186</v>
      </c>
      <c r="AR1003" s="23">
        <v>1</v>
      </c>
      <c r="AS1003" s="30">
        <v>33.299999999999997</v>
      </c>
      <c r="AT1003" s="28">
        <f>INT(RIGHT(AS1003,1))</f>
        <v>3</v>
      </c>
      <c r="AU1003">
        <f>SUMIF(AT:AT,AT1003,AR:AR)</f>
        <v>552</v>
      </c>
      <c r="AV1003">
        <f>COUNTIF(AT:AT,AT1003)</f>
        <v>299</v>
      </c>
    </row>
    <row r="1004" spans="1:48">
      <c r="A1004" s="32">
        <v>2</v>
      </c>
      <c r="B1004" s="30">
        <v>28.4</v>
      </c>
      <c r="C1004" s="28">
        <f>INT(RIGHT(B1004,1))</f>
        <v>4</v>
      </c>
      <c r="D1004">
        <f>SUMIF(C:C,C1004,A:A)</f>
        <v>459</v>
      </c>
      <c r="E1004">
        <f>COUNTIF(C:C,C1004)</f>
        <v>295</v>
      </c>
      <c r="N1004" s="40">
        <v>1</v>
      </c>
      <c r="O1004" s="43">
        <v>2.1</v>
      </c>
      <c r="P1004" s="28">
        <f>INT(RIGHT(O1004,1))</f>
        <v>1</v>
      </c>
      <c r="Q1004">
        <f>SUMIF(P:P,P1004,N:N)</f>
        <v>535</v>
      </c>
      <c r="R1004">
        <f>COUNTIF(P:P,P1004)</f>
        <v>186</v>
      </c>
      <c r="AR1004" s="23">
        <v>1</v>
      </c>
      <c r="AS1004" s="30">
        <v>56.3</v>
      </c>
      <c r="AT1004" s="28">
        <f>INT(RIGHT(AS1004,1))</f>
        <v>3</v>
      </c>
      <c r="AU1004">
        <f>SUMIF(AT:AT,AT1004,AR:AR)</f>
        <v>552</v>
      </c>
      <c r="AV1004">
        <f>COUNTIF(AT:AT,AT1004)</f>
        <v>299</v>
      </c>
    </row>
    <row r="1005" spans="1:48">
      <c r="A1005" s="23">
        <v>2</v>
      </c>
      <c r="B1005" s="30">
        <v>53.4</v>
      </c>
      <c r="C1005" s="28">
        <f>INT(RIGHT(B1005,1))</f>
        <v>4</v>
      </c>
      <c r="D1005">
        <f>SUMIF(C:C,C1005,A:A)</f>
        <v>459</v>
      </c>
      <c r="E1005">
        <f>COUNTIF(C:C,C1005)</f>
        <v>295</v>
      </c>
      <c r="N1005" s="40">
        <v>1</v>
      </c>
      <c r="O1005" s="43">
        <v>3.1</v>
      </c>
      <c r="P1005" s="28">
        <f>INT(RIGHT(O1005,1))</f>
        <v>1</v>
      </c>
      <c r="Q1005">
        <f>SUMIF(P:P,P1005,N:N)</f>
        <v>535</v>
      </c>
      <c r="R1005">
        <f>COUNTIF(P:P,P1005)</f>
        <v>186</v>
      </c>
      <c r="AR1005" s="23">
        <v>1</v>
      </c>
      <c r="AS1005" s="39">
        <v>53.3</v>
      </c>
      <c r="AT1005" s="28">
        <f>INT(RIGHT(AS1005,1))</f>
        <v>3</v>
      </c>
      <c r="AU1005">
        <f>SUMIF(AT:AT,AT1005,AR:AR)</f>
        <v>552</v>
      </c>
      <c r="AV1005">
        <f>COUNTIF(AT:AT,AT1005)</f>
        <v>299</v>
      </c>
    </row>
    <row r="1006" spans="1:48">
      <c r="A1006" s="32">
        <v>2</v>
      </c>
      <c r="B1006" s="30">
        <v>26.4</v>
      </c>
      <c r="C1006" s="28">
        <f>INT(RIGHT(B1006,1))</f>
        <v>4</v>
      </c>
      <c r="D1006">
        <f>SUMIF(C:C,C1006,A:A)</f>
        <v>459</v>
      </c>
      <c r="E1006">
        <f>COUNTIF(C:C,C1006)</f>
        <v>295</v>
      </c>
      <c r="N1006" s="40">
        <v>1</v>
      </c>
      <c r="O1006" s="43">
        <v>20.100000000000001</v>
      </c>
      <c r="P1006" s="28">
        <f>INT(RIGHT(O1006,1))</f>
        <v>1</v>
      </c>
      <c r="Q1006">
        <f>SUMIF(P:P,P1006,N:N)</f>
        <v>535</v>
      </c>
      <c r="R1006">
        <f>COUNTIF(P:P,P1006)</f>
        <v>186</v>
      </c>
      <c r="AR1006" s="23">
        <v>2</v>
      </c>
      <c r="AS1006" s="30">
        <v>54.3</v>
      </c>
      <c r="AT1006" s="28">
        <f>INT(RIGHT(AS1006,1))</f>
        <v>3</v>
      </c>
      <c r="AU1006">
        <f>SUMIF(AT:AT,AT1006,AR:AR)</f>
        <v>552</v>
      </c>
      <c r="AV1006">
        <f>COUNTIF(AT:AT,AT1006)</f>
        <v>299</v>
      </c>
    </row>
    <row r="1007" spans="1:48">
      <c r="A1007" s="32">
        <v>2</v>
      </c>
      <c r="B1007" s="30">
        <v>61.4</v>
      </c>
      <c r="C1007" s="28">
        <f>INT(RIGHT(B1007,1))</f>
        <v>4</v>
      </c>
      <c r="D1007">
        <f>SUMIF(C:C,C1007,A:A)</f>
        <v>459</v>
      </c>
      <c r="E1007">
        <f>COUNTIF(C:C,C1007)</f>
        <v>295</v>
      </c>
      <c r="N1007" s="40">
        <v>1</v>
      </c>
      <c r="O1007" s="44">
        <v>3.1</v>
      </c>
      <c r="P1007" s="28">
        <f>INT(RIGHT(O1007,1))</f>
        <v>1</v>
      </c>
      <c r="Q1007">
        <f>SUMIF(P:P,P1007,N:N)</f>
        <v>535</v>
      </c>
      <c r="R1007">
        <f>COUNTIF(P:P,P1007)</f>
        <v>186</v>
      </c>
      <c r="AR1007" s="23">
        <v>1</v>
      </c>
      <c r="AS1007" s="30">
        <v>52.3</v>
      </c>
      <c r="AT1007" s="28">
        <f>INT(RIGHT(AS1007,1))</f>
        <v>3</v>
      </c>
      <c r="AU1007">
        <f>SUMIF(AT:AT,AT1007,AR:AR)</f>
        <v>552</v>
      </c>
      <c r="AV1007">
        <f>COUNTIF(AT:AT,AT1007)</f>
        <v>299</v>
      </c>
    </row>
    <row r="1008" spans="1:48">
      <c r="A1008" s="32">
        <v>2</v>
      </c>
      <c r="B1008" s="30">
        <v>22.4</v>
      </c>
      <c r="C1008" s="28">
        <f>INT(RIGHT(B1008,1))</f>
        <v>4</v>
      </c>
      <c r="D1008">
        <f>SUMIF(C:C,C1008,A:A)</f>
        <v>459</v>
      </c>
      <c r="E1008">
        <f>COUNTIF(C:C,C1008)</f>
        <v>295</v>
      </c>
      <c r="N1008" s="40">
        <v>1</v>
      </c>
      <c r="O1008" s="44">
        <v>23.1</v>
      </c>
      <c r="P1008" s="28">
        <f>INT(RIGHT(O1008,1))</f>
        <v>1</v>
      </c>
      <c r="Q1008">
        <f>SUMIF(P:P,P1008,N:N)</f>
        <v>535</v>
      </c>
      <c r="R1008">
        <f>COUNTIF(P:P,P1008)</f>
        <v>186</v>
      </c>
      <c r="AR1008" s="23">
        <v>1</v>
      </c>
      <c r="AS1008" s="30">
        <v>32.299999999999997</v>
      </c>
      <c r="AT1008" s="28">
        <f>INT(RIGHT(AS1008,1))</f>
        <v>3</v>
      </c>
      <c r="AU1008">
        <f>SUMIF(AT:AT,AT1008,AR:AR)</f>
        <v>552</v>
      </c>
      <c r="AV1008">
        <f>COUNTIF(AT:AT,AT1008)</f>
        <v>299</v>
      </c>
    </row>
    <row r="1009" spans="1:48">
      <c r="A1009" s="32">
        <v>2</v>
      </c>
      <c r="B1009" s="30">
        <v>25.4</v>
      </c>
      <c r="C1009" s="28">
        <f>INT(RIGHT(B1009,1))</f>
        <v>4</v>
      </c>
      <c r="D1009">
        <f>SUMIF(C:C,C1009,A:A)</f>
        <v>459</v>
      </c>
      <c r="E1009">
        <f>COUNTIF(C:C,C1009)</f>
        <v>295</v>
      </c>
      <c r="N1009" s="40">
        <v>1</v>
      </c>
      <c r="O1009" s="41">
        <v>7.1</v>
      </c>
      <c r="P1009" s="28">
        <f>INT(RIGHT(O1009,1))</f>
        <v>1</v>
      </c>
      <c r="Q1009">
        <f>SUMIF(P:P,P1009,N:N)</f>
        <v>535</v>
      </c>
      <c r="R1009">
        <f>COUNTIF(P:P,P1009)</f>
        <v>186</v>
      </c>
      <c r="AR1009" s="23">
        <v>3</v>
      </c>
      <c r="AS1009" s="30">
        <v>45.3</v>
      </c>
      <c r="AT1009" s="28">
        <f>INT(RIGHT(AS1009,1))</f>
        <v>3</v>
      </c>
      <c r="AU1009">
        <f>SUMIF(AT:AT,AT1009,AR:AR)</f>
        <v>552</v>
      </c>
      <c r="AV1009">
        <f>COUNTIF(AT:AT,AT1009)</f>
        <v>299</v>
      </c>
    </row>
    <row r="1010" spans="1:48">
      <c r="A1010" s="32">
        <v>2</v>
      </c>
      <c r="B1010" s="30">
        <v>47.4</v>
      </c>
      <c r="C1010" s="28">
        <f>INT(RIGHT(B1010,1))</f>
        <v>4</v>
      </c>
      <c r="D1010">
        <f>SUMIF(C:C,C1010,A:A)</f>
        <v>459</v>
      </c>
      <c r="E1010">
        <f>COUNTIF(C:C,C1010)</f>
        <v>295</v>
      </c>
      <c r="N1010" s="40">
        <v>1</v>
      </c>
      <c r="O1010" s="41">
        <v>21.1</v>
      </c>
      <c r="P1010" s="28">
        <f>INT(RIGHT(O1010,1))</f>
        <v>1</v>
      </c>
      <c r="Q1010">
        <f>SUMIF(P:P,P1010,N:N)</f>
        <v>535</v>
      </c>
      <c r="R1010">
        <f>COUNTIF(P:P,P1010)</f>
        <v>186</v>
      </c>
      <c r="AR1010" s="23">
        <v>2</v>
      </c>
      <c r="AS1010" s="30">
        <v>38.299999999999997</v>
      </c>
      <c r="AT1010" s="28">
        <f>INT(RIGHT(AS1010,1))</f>
        <v>3</v>
      </c>
      <c r="AU1010">
        <f>SUMIF(AT:AT,AT1010,AR:AR)</f>
        <v>552</v>
      </c>
      <c r="AV1010">
        <f>COUNTIF(AT:AT,AT1010)</f>
        <v>299</v>
      </c>
    </row>
    <row r="1011" spans="1:48">
      <c r="A1011" s="32">
        <v>2</v>
      </c>
      <c r="B1011" s="30">
        <v>37.4</v>
      </c>
      <c r="C1011" s="28">
        <f>INT(RIGHT(B1011,1))</f>
        <v>4</v>
      </c>
      <c r="D1011">
        <f>SUMIF(C:C,C1011,A:A)</f>
        <v>459</v>
      </c>
      <c r="E1011">
        <f>COUNTIF(C:C,C1011)</f>
        <v>295</v>
      </c>
      <c r="N1011" s="40">
        <v>1</v>
      </c>
      <c r="O1011" s="41">
        <v>15.1</v>
      </c>
      <c r="P1011" s="28">
        <f>INT(RIGHT(O1011,1))</f>
        <v>1</v>
      </c>
      <c r="Q1011">
        <f>SUMIF(P:P,P1011,N:N)</f>
        <v>535</v>
      </c>
      <c r="R1011">
        <f>COUNTIF(P:P,P1011)</f>
        <v>186</v>
      </c>
      <c r="AR1011" s="23">
        <v>2</v>
      </c>
      <c r="AS1011" s="30">
        <v>57.3</v>
      </c>
      <c r="AT1011" s="28">
        <f>INT(RIGHT(AS1011,1))</f>
        <v>3</v>
      </c>
      <c r="AU1011">
        <f>SUMIF(AT:AT,AT1011,AR:AR)</f>
        <v>552</v>
      </c>
      <c r="AV1011">
        <f>COUNTIF(AT:AT,AT1011)</f>
        <v>299</v>
      </c>
    </row>
    <row r="1012" spans="1:48">
      <c r="A1012" s="32">
        <v>2</v>
      </c>
      <c r="B1012" s="30">
        <v>18.399999999999999</v>
      </c>
      <c r="C1012" s="28">
        <f>INT(RIGHT(B1012,1))</f>
        <v>4</v>
      </c>
      <c r="D1012">
        <f>SUMIF(C:C,C1012,A:A)</f>
        <v>459</v>
      </c>
      <c r="E1012">
        <f>COUNTIF(C:C,C1012)</f>
        <v>295</v>
      </c>
      <c r="N1012" s="40">
        <v>1</v>
      </c>
      <c r="O1012" s="41">
        <v>3.1</v>
      </c>
      <c r="P1012" s="28">
        <f>INT(RIGHT(O1012,1))</f>
        <v>1</v>
      </c>
      <c r="Q1012">
        <f>SUMIF(P:P,P1012,N:N)</f>
        <v>535</v>
      </c>
      <c r="R1012">
        <f>COUNTIF(P:P,P1012)</f>
        <v>186</v>
      </c>
      <c r="AR1012" s="23">
        <v>1</v>
      </c>
      <c r="AS1012" s="30">
        <v>33.299999999999997</v>
      </c>
      <c r="AT1012" s="28">
        <f>INT(RIGHT(AS1012,1))</f>
        <v>3</v>
      </c>
      <c r="AU1012">
        <f>SUMIF(AT:AT,AT1012,AR:AR)</f>
        <v>552</v>
      </c>
      <c r="AV1012">
        <f>COUNTIF(AT:AT,AT1012)</f>
        <v>299</v>
      </c>
    </row>
    <row r="1013" spans="1:48">
      <c r="A1013" s="32">
        <v>2</v>
      </c>
      <c r="B1013" s="30">
        <v>44.4</v>
      </c>
      <c r="C1013" s="28">
        <f>INT(RIGHT(B1013,1))</f>
        <v>4</v>
      </c>
      <c r="D1013">
        <f>SUMIF(C:C,C1013,A:A)</f>
        <v>459</v>
      </c>
      <c r="E1013">
        <f>COUNTIF(C:C,C1013)</f>
        <v>295</v>
      </c>
      <c r="N1013" s="40">
        <v>1</v>
      </c>
      <c r="O1013" s="41">
        <v>24.1</v>
      </c>
      <c r="P1013" s="28">
        <f>INT(RIGHT(O1013,1))</f>
        <v>1</v>
      </c>
      <c r="Q1013">
        <f>SUMIF(P:P,P1013,N:N)</f>
        <v>535</v>
      </c>
      <c r="R1013">
        <f>COUNTIF(P:P,P1013)</f>
        <v>186</v>
      </c>
      <c r="AR1013" s="23">
        <v>2</v>
      </c>
      <c r="AS1013" s="30">
        <v>9.3000000000000007</v>
      </c>
      <c r="AT1013" s="28">
        <f>INT(RIGHT(AS1013,1))</f>
        <v>3</v>
      </c>
      <c r="AU1013">
        <f>SUMIF(AT:AT,AT1013,AR:AR)</f>
        <v>552</v>
      </c>
      <c r="AV1013">
        <f>COUNTIF(AT:AT,AT1013)</f>
        <v>299</v>
      </c>
    </row>
    <row r="1014" spans="1:48">
      <c r="A1014" s="32">
        <v>2</v>
      </c>
      <c r="B1014" s="30">
        <v>17.399999999999999</v>
      </c>
      <c r="C1014" s="28">
        <f>INT(RIGHT(B1014,1))</f>
        <v>4</v>
      </c>
      <c r="D1014">
        <f>SUMIF(C:C,C1014,A:A)</f>
        <v>459</v>
      </c>
      <c r="E1014">
        <f>COUNTIF(C:C,C1014)</f>
        <v>295</v>
      </c>
      <c r="N1014" s="40">
        <v>2</v>
      </c>
      <c r="O1014" s="43">
        <v>29.1</v>
      </c>
      <c r="P1014" s="28">
        <f>INT(RIGHT(O1014,1))</f>
        <v>1</v>
      </c>
      <c r="Q1014">
        <f>SUMIF(P:P,P1014,N:N)</f>
        <v>535</v>
      </c>
      <c r="R1014">
        <f>COUNTIF(P:P,P1014)</f>
        <v>186</v>
      </c>
      <c r="AR1014" s="23">
        <v>2</v>
      </c>
      <c r="AS1014" s="39">
        <v>61.3</v>
      </c>
      <c r="AT1014" s="28">
        <f>INT(RIGHT(AS1014,1))</f>
        <v>3</v>
      </c>
      <c r="AU1014">
        <f>SUMIF(AT:AT,AT1014,AR:AR)</f>
        <v>552</v>
      </c>
      <c r="AV1014">
        <f>COUNTIF(AT:AT,AT1014)</f>
        <v>299</v>
      </c>
    </row>
    <row r="1015" spans="1:48">
      <c r="A1015" s="32">
        <v>2</v>
      </c>
      <c r="B1015" s="30">
        <v>39.4</v>
      </c>
      <c r="C1015" s="28">
        <f>INT(RIGHT(B1015,1))</f>
        <v>4</v>
      </c>
      <c r="D1015">
        <f>SUMIF(C:C,C1015,A:A)</f>
        <v>459</v>
      </c>
      <c r="E1015">
        <f>COUNTIF(C:C,C1015)</f>
        <v>295</v>
      </c>
      <c r="N1015" s="40">
        <v>2</v>
      </c>
      <c r="O1015" s="43">
        <v>16.100000000000001</v>
      </c>
      <c r="P1015" s="28">
        <f>INT(RIGHT(O1015,1))</f>
        <v>1</v>
      </c>
      <c r="Q1015">
        <f>SUMIF(P:P,P1015,N:N)</f>
        <v>535</v>
      </c>
      <c r="R1015">
        <f>COUNTIF(P:P,P1015)</f>
        <v>186</v>
      </c>
      <c r="AR1015" s="23">
        <v>3</v>
      </c>
      <c r="AS1015" s="30">
        <v>7.3</v>
      </c>
      <c r="AT1015" s="28">
        <f>INT(RIGHT(AS1015,1))</f>
        <v>3</v>
      </c>
      <c r="AU1015">
        <f>SUMIF(AT:AT,AT1015,AR:AR)</f>
        <v>552</v>
      </c>
      <c r="AV1015">
        <f>COUNTIF(AT:AT,AT1015)</f>
        <v>299</v>
      </c>
    </row>
    <row r="1016" spans="1:48">
      <c r="A1016" s="23">
        <v>2</v>
      </c>
      <c r="B1016" s="30">
        <v>7.4</v>
      </c>
      <c r="C1016" s="28">
        <f>INT(RIGHT(B1016,1))</f>
        <v>4</v>
      </c>
      <c r="D1016">
        <f>SUMIF(C:C,C1016,A:A)</f>
        <v>459</v>
      </c>
      <c r="E1016">
        <f>COUNTIF(C:C,C1016)</f>
        <v>295</v>
      </c>
      <c r="N1016" s="40">
        <v>2</v>
      </c>
      <c r="O1016" s="44">
        <v>5.0999999999999996</v>
      </c>
      <c r="P1016" s="28">
        <f>INT(RIGHT(O1016,1))</f>
        <v>1</v>
      </c>
      <c r="Q1016">
        <f>SUMIF(P:P,P1016,N:N)</f>
        <v>535</v>
      </c>
      <c r="R1016">
        <f>COUNTIF(P:P,P1016)</f>
        <v>186</v>
      </c>
      <c r="AR1016" s="23">
        <v>1</v>
      </c>
      <c r="AS1016" s="30">
        <v>14.3</v>
      </c>
      <c r="AT1016" s="28">
        <f>INT(RIGHT(AS1016,1))</f>
        <v>3</v>
      </c>
      <c r="AU1016">
        <f>SUMIF(AT:AT,AT1016,AR:AR)</f>
        <v>552</v>
      </c>
      <c r="AV1016">
        <f>COUNTIF(AT:AT,AT1016)</f>
        <v>299</v>
      </c>
    </row>
    <row r="1017" spans="1:48">
      <c r="A1017" s="23">
        <v>2</v>
      </c>
      <c r="B1017" s="30">
        <v>63.4</v>
      </c>
      <c r="C1017" s="28">
        <f>INT(RIGHT(B1017,1))</f>
        <v>4</v>
      </c>
      <c r="D1017">
        <f>SUMIF(C:C,C1017,A:A)</f>
        <v>459</v>
      </c>
      <c r="E1017">
        <f>COUNTIF(C:C,C1017)</f>
        <v>295</v>
      </c>
      <c r="N1017" s="40">
        <v>2</v>
      </c>
      <c r="O1017" s="43">
        <v>12.1</v>
      </c>
      <c r="P1017" s="28">
        <f>INT(RIGHT(O1017,1))</f>
        <v>1</v>
      </c>
      <c r="Q1017">
        <f>SUMIF(P:P,P1017,N:N)</f>
        <v>535</v>
      </c>
      <c r="R1017">
        <f>COUNTIF(P:P,P1017)</f>
        <v>186</v>
      </c>
      <c r="AR1017" s="39">
        <v>5</v>
      </c>
      <c r="AS1017" s="30">
        <v>18.3</v>
      </c>
      <c r="AT1017" s="28">
        <f>INT(RIGHT(AS1017,1))</f>
        <v>3</v>
      </c>
      <c r="AU1017">
        <f>SUMIF(AT:AT,AT1017,AR:AR)</f>
        <v>552</v>
      </c>
      <c r="AV1017">
        <f>COUNTIF(AT:AT,AT1017)</f>
        <v>299</v>
      </c>
    </row>
    <row r="1018" spans="1:48">
      <c r="A1018" s="32">
        <v>2</v>
      </c>
      <c r="B1018" s="30">
        <v>23.4</v>
      </c>
      <c r="C1018" s="28">
        <f>INT(RIGHT(B1018,1))</f>
        <v>4</v>
      </c>
      <c r="D1018">
        <f>SUMIF(C:C,C1018,A:A)</f>
        <v>459</v>
      </c>
      <c r="E1018">
        <f>COUNTIF(C:C,C1018)</f>
        <v>295</v>
      </c>
      <c r="N1018" s="40">
        <v>2</v>
      </c>
      <c r="O1018" s="43">
        <v>4.0999999999999996</v>
      </c>
      <c r="P1018" s="28">
        <f>INT(RIGHT(O1018,1))</f>
        <v>1</v>
      </c>
      <c r="Q1018">
        <f>SUMIF(P:P,P1018,N:N)</f>
        <v>535</v>
      </c>
      <c r="R1018">
        <f>COUNTIF(P:P,P1018)</f>
        <v>186</v>
      </c>
      <c r="AR1018" s="23">
        <v>1</v>
      </c>
      <c r="AS1018" s="30">
        <v>39.299999999999997</v>
      </c>
      <c r="AT1018" s="28">
        <f>INT(RIGHT(AS1018,1))</f>
        <v>3</v>
      </c>
      <c r="AU1018">
        <f>SUMIF(AT:AT,AT1018,AR:AR)</f>
        <v>552</v>
      </c>
      <c r="AV1018">
        <f>COUNTIF(AT:AT,AT1018)</f>
        <v>299</v>
      </c>
    </row>
    <row r="1019" spans="1:48">
      <c r="A1019" s="23">
        <v>2</v>
      </c>
      <c r="B1019" s="30">
        <v>29.4</v>
      </c>
      <c r="C1019" s="28">
        <f>INT(RIGHT(B1019,1))</f>
        <v>4</v>
      </c>
      <c r="D1019">
        <f>SUMIF(C:C,C1019,A:A)</f>
        <v>459</v>
      </c>
      <c r="E1019">
        <f>COUNTIF(C:C,C1019)</f>
        <v>295</v>
      </c>
      <c r="N1019" s="40">
        <v>2</v>
      </c>
      <c r="O1019" s="43">
        <v>20.100000000000001</v>
      </c>
      <c r="P1019" s="28">
        <f>INT(RIGHT(O1019,1))</f>
        <v>1</v>
      </c>
      <c r="Q1019">
        <f>SUMIF(P:P,P1019,N:N)</f>
        <v>535</v>
      </c>
      <c r="R1019">
        <f>COUNTIF(P:P,P1019)</f>
        <v>186</v>
      </c>
      <c r="AR1019" s="23">
        <v>4</v>
      </c>
      <c r="AS1019" s="30">
        <v>20.3</v>
      </c>
      <c r="AT1019" s="28">
        <f>INT(RIGHT(AS1019,1))</f>
        <v>3</v>
      </c>
      <c r="AU1019">
        <f>SUMIF(AT:AT,AT1019,AR:AR)</f>
        <v>552</v>
      </c>
      <c r="AV1019">
        <f>COUNTIF(AT:AT,AT1019)</f>
        <v>299</v>
      </c>
    </row>
    <row r="1020" spans="1:48">
      <c r="A1020" s="23">
        <v>2</v>
      </c>
      <c r="B1020" s="30">
        <v>35.4</v>
      </c>
      <c r="C1020" s="28">
        <f>INT(RIGHT(B1020,1))</f>
        <v>4</v>
      </c>
      <c r="D1020">
        <f>SUMIF(C:C,C1020,A:A)</f>
        <v>459</v>
      </c>
      <c r="E1020">
        <f>COUNTIF(C:C,C1020)</f>
        <v>295</v>
      </c>
      <c r="N1020" s="40">
        <v>2</v>
      </c>
      <c r="O1020" s="43">
        <v>22.1</v>
      </c>
      <c r="P1020" s="28">
        <f>INT(RIGHT(O1020,1))</f>
        <v>1</v>
      </c>
      <c r="Q1020">
        <f>SUMIF(P:P,P1020,N:N)</f>
        <v>535</v>
      </c>
      <c r="R1020">
        <f>COUNTIF(P:P,P1020)</f>
        <v>186</v>
      </c>
      <c r="AR1020" s="32">
        <v>2</v>
      </c>
      <c r="AS1020" s="30">
        <v>18.3</v>
      </c>
      <c r="AT1020" s="28">
        <f>INT(RIGHT(AS1020,1))</f>
        <v>3</v>
      </c>
      <c r="AU1020">
        <f>SUMIF(AT:AT,AT1020,AR:AR)</f>
        <v>552</v>
      </c>
      <c r="AV1020">
        <f>COUNTIF(AT:AT,AT1020)</f>
        <v>299</v>
      </c>
    </row>
    <row r="1021" spans="1:48">
      <c r="A1021" s="23">
        <v>2</v>
      </c>
      <c r="B1021" s="30">
        <v>42.4</v>
      </c>
      <c r="C1021" s="28">
        <f>INT(RIGHT(B1021,1))</f>
        <v>4</v>
      </c>
      <c r="D1021">
        <f>SUMIF(C:C,C1021,A:A)</f>
        <v>459</v>
      </c>
      <c r="E1021">
        <f>COUNTIF(C:C,C1021)</f>
        <v>295</v>
      </c>
      <c r="N1021" s="40">
        <v>2</v>
      </c>
      <c r="O1021" s="43">
        <v>11.1</v>
      </c>
      <c r="P1021" s="28">
        <f>INT(RIGHT(O1021,1))</f>
        <v>1</v>
      </c>
      <c r="Q1021">
        <f>SUMIF(P:P,P1021,N:N)</f>
        <v>535</v>
      </c>
      <c r="R1021">
        <f>COUNTIF(P:P,P1021)</f>
        <v>186</v>
      </c>
      <c r="AR1021" s="23">
        <v>2</v>
      </c>
      <c r="AS1021" s="30">
        <v>54.3</v>
      </c>
      <c r="AT1021" s="28">
        <f>INT(RIGHT(AS1021,1))</f>
        <v>3</v>
      </c>
      <c r="AU1021">
        <f>SUMIF(AT:AT,AT1021,AR:AR)</f>
        <v>552</v>
      </c>
      <c r="AV1021">
        <f>COUNTIF(AT:AT,AT1021)</f>
        <v>299</v>
      </c>
    </row>
    <row r="1022" spans="1:48">
      <c r="A1022" s="32">
        <v>2</v>
      </c>
      <c r="B1022" s="30">
        <v>9.4</v>
      </c>
      <c r="C1022" s="28">
        <f>INT(RIGHT(B1022,1))</f>
        <v>4</v>
      </c>
      <c r="D1022">
        <f>SUMIF(C:C,C1022,A:A)</f>
        <v>459</v>
      </c>
      <c r="E1022">
        <f>COUNTIF(C:C,C1022)</f>
        <v>295</v>
      </c>
      <c r="N1022" s="40">
        <v>2</v>
      </c>
      <c r="O1022" s="43">
        <v>7.1</v>
      </c>
      <c r="P1022" s="28">
        <f>INT(RIGHT(O1022,1))</f>
        <v>1</v>
      </c>
      <c r="Q1022">
        <f>SUMIF(P:P,P1022,N:N)</f>
        <v>535</v>
      </c>
      <c r="R1022">
        <f>COUNTIF(P:P,P1022)</f>
        <v>186</v>
      </c>
      <c r="AR1022" s="32">
        <v>2</v>
      </c>
      <c r="AS1022" s="30">
        <v>16.3</v>
      </c>
      <c r="AT1022" s="28">
        <f>INT(RIGHT(AS1022,1))</f>
        <v>3</v>
      </c>
      <c r="AU1022">
        <f>SUMIF(AT:AT,AT1022,AR:AR)</f>
        <v>552</v>
      </c>
      <c r="AV1022">
        <f>COUNTIF(AT:AT,AT1022)</f>
        <v>299</v>
      </c>
    </row>
    <row r="1023" spans="1:48">
      <c r="A1023" s="23">
        <v>2</v>
      </c>
      <c r="B1023" s="30">
        <v>61.4</v>
      </c>
      <c r="C1023" s="28">
        <f>INT(RIGHT(B1023,1))</f>
        <v>4</v>
      </c>
      <c r="D1023">
        <f>SUMIF(C:C,C1023,A:A)</f>
        <v>459</v>
      </c>
      <c r="E1023">
        <f>COUNTIF(C:C,C1023)</f>
        <v>295</v>
      </c>
      <c r="N1023" s="40">
        <v>2</v>
      </c>
      <c r="O1023" s="43">
        <v>9.1</v>
      </c>
      <c r="P1023" s="28">
        <f>INT(RIGHT(O1023,1))</f>
        <v>1</v>
      </c>
      <c r="Q1023">
        <f>SUMIF(P:P,P1023,N:N)</f>
        <v>535</v>
      </c>
      <c r="R1023">
        <f>COUNTIF(P:P,P1023)</f>
        <v>186</v>
      </c>
      <c r="AR1023" s="23">
        <v>2</v>
      </c>
      <c r="AS1023" s="30">
        <v>52.3</v>
      </c>
      <c r="AT1023" s="28">
        <f>INT(RIGHT(AS1023,1))</f>
        <v>3</v>
      </c>
      <c r="AU1023">
        <f>SUMIF(AT:AT,AT1023,AR:AR)</f>
        <v>552</v>
      </c>
      <c r="AV1023">
        <f>COUNTIF(AT:AT,AT1023)</f>
        <v>299</v>
      </c>
    </row>
    <row r="1024" spans="1:48">
      <c r="A1024" s="23">
        <v>2</v>
      </c>
      <c r="B1024" s="30">
        <v>28.4</v>
      </c>
      <c r="C1024" s="28">
        <f>INT(RIGHT(B1024,1))</f>
        <v>4</v>
      </c>
      <c r="D1024">
        <f>SUMIF(C:C,C1024,A:A)</f>
        <v>459</v>
      </c>
      <c r="E1024">
        <f>COUNTIF(C:C,C1024)</f>
        <v>295</v>
      </c>
      <c r="N1024" s="40">
        <v>2</v>
      </c>
      <c r="O1024" s="43">
        <v>14.1</v>
      </c>
      <c r="P1024" s="28">
        <f>INT(RIGHT(O1024,1))</f>
        <v>1</v>
      </c>
      <c r="Q1024">
        <f>SUMIF(P:P,P1024,N:N)</f>
        <v>535</v>
      </c>
      <c r="R1024">
        <f>COUNTIF(P:P,P1024)</f>
        <v>186</v>
      </c>
      <c r="AR1024" s="32">
        <v>2</v>
      </c>
      <c r="AS1024" s="30">
        <v>15.3</v>
      </c>
      <c r="AT1024" s="28">
        <f>INT(RIGHT(AS1024,1))</f>
        <v>3</v>
      </c>
      <c r="AU1024">
        <f>SUMIF(AT:AT,AT1024,AR:AR)</f>
        <v>552</v>
      </c>
      <c r="AV1024">
        <f>COUNTIF(AT:AT,AT1024)</f>
        <v>299</v>
      </c>
    </row>
    <row r="1025" spans="1:48">
      <c r="A1025" s="32">
        <v>2</v>
      </c>
      <c r="B1025" s="30">
        <v>5.4</v>
      </c>
      <c r="C1025" s="28">
        <f>INT(RIGHT(B1025,1))</f>
        <v>4</v>
      </c>
      <c r="D1025">
        <f>SUMIF(C:C,C1025,A:A)</f>
        <v>459</v>
      </c>
      <c r="E1025">
        <f>COUNTIF(C:C,C1025)</f>
        <v>295</v>
      </c>
      <c r="N1025" s="40">
        <v>2</v>
      </c>
      <c r="O1025" s="43">
        <v>30.1</v>
      </c>
      <c r="P1025" s="28">
        <f>INT(RIGHT(O1025,1))</f>
        <v>1</v>
      </c>
      <c r="Q1025">
        <f>SUMIF(P:P,P1025,N:N)</f>
        <v>535</v>
      </c>
      <c r="R1025">
        <f>COUNTIF(P:P,P1025)</f>
        <v>186</v>
      </c>
      <c r="AR1025" s="23">
        <v>1</v>
      </c>
      <c r="AS1025" s="30">
        <v>41.3</v>
      </c>
      <c r="AT1025" s="28">
        <f>INT(RIGHT(AS1025,1))</f>
        <v>3</v>
      </c>
      <c r="AU1025">
        <f>SUMIF(AT:AT,AT1025,AR:AR)</f>
        <v>552</v>
      </c>
      <c r="AV1025">
        <f>COUNTIF(AT:AT,AT1025)</f>
        <v>299</v>
      </c>
    </row>
    <row r="1026" spans="1:48">
      <c r="A1026" s="23">
        <v>2</v>
      </c>
      <c r="B1026" s="30">
        <v>57.4</v>
      </c>
      <c r="C1026" s="28">
        <f>INT(RIGHT(B1026,1))</f>
        <v>4</v>
      </c>
      <c r="D1026">
        <f>SUMIF(C:C,C1026,A:A)</f>
        <v>459</v>
      </c>
      <c r="E1026">
        <f>COUNTIF(C:C,C1026)</f>
        <v>295</v>
      </c>
      <c r="N1026" s="40">
        <v>2</v>
      </c>
      <c r="O1026" s="43">
        <v>26.1</v>
      </c>
      <c r="P1026" s="28">
        <f>INT(RIGHT(O1026,1))</f>
        <v>1</v>
      </c>
      <c r="Q1026">
        <f>SUMIF(P:P,P1026,N:N)</f>
        <v>535</v>
      </c>
      <c r="R1026">
        <f>COUNTIF(P:P,P1026)</f>
        <v>186</v>
      </c>
      <c r="AR1026" s="23">
        <v>1</v>
      </c>
      <c r="AS1026" s="30">
        <v>21.3</v>
      </c>
      <c r="AT1026" s="28">
        <f>INT(RIGHT(AS1026,1))</f>
        <v>3</v>
      </c>
      <c r="AU1026">
        <f>SUMIF(AT:AT,AT1026,AR:AR)</f>
        <v>552</v>
      </c>
      <c r="AV1026">
        <f>COUNTIF(AT:AT,AT1026)</f>
        <v>299</v>
      </c>
    </row>
    <row r="1027" spans="1:48">
      <c r="A1027" s="23">
        <v>2</v>
      </c>
      <c r="B1027" s="30">
        <v>18.399999999999999</v>
      </c>
      <c r="C1027" s="28">
        <f>INT(RIGHT(B1027,1))</f>
        <v>4</v>
      </c>
      <c r="D1027">
        <f>SUMIF(C:C,C1027,A:A)</f>
        <v>459</v>
      </c>
      <c r="E1027">
        <f>COUNTIF(C:C,C1027)</f>
        <v>295</v>
      </c>
      <c r="N1027" s="40">
        <v>2</v>
      </c>
      <c r="O1027" s="43">
        <v>27.1</v>
      </c>
      <c r="P1027" s="28">
        <f>INT(RIGHT(O1027,1))</f>
        <v>1</v>
      </c>
      <c r="Q1027">
        <f>SUMIF(P:P,P1027,N:N)</f>
        <v>535</v>
      </c>
      <c r="R1027">
        <f>COUNTIF(P:P,P1027)</f>
        <v>186</v>
      </c>
      <c r="AR1027" s="23">
        <v>1</v>
      </c>
      <c r="AS1027" s="30">
        <v>25.3</v>
      </c>
      <c r="AT1027" s="28">
        <f>INT(RIGHT(AS1027,1))</f>
        <v>3</v>
      </c>
      <c r="AU1027">
        <f>SUMIF(AT:AT,AT1027,AR:AR)</f>
        <v>552</v>
      </c>
      <c r="AV1027">
        <f>COUNTIF(AT:AT,AT1027)</f>
        <v>299</v>
      </c>
    </row>
    <row r="1028" spans="1:48">
      <c r="A1028" s="23">
        <v>2</v>
      </c>
      <c r="B1028" s="30">
        <v>5.4</v>
      </c>
      <c r="C1028" s="28">
        <f>INT(RIGHT(B1028,1))</f>
        <v>4</v>
      </c>
      <c r="D1028">
        <f>SUMIF(C:C,C1028,A:A)</f>
        <v>459</v>
      </c>
      <c r="E1028">
        <f>COUNTIF(C:C,C1028)</f>
        <v>295</v>
      </c>
      <c r="N1028" s="40">
        <v>2</v>
      </c>
      <c r="O1028" s="43">
        <v>12.1</v>
      </c>
      <c r="P1028" s="28">
        <f>INT(RIGHT(O1028,1))</f>
        <v>1</v>
      </c>
      <c r="Q1028">
        <f>SUMIF(P:P,P1028,N:N)</f>
        <v>535</v>
      </c>
      <c r="R1028">
        <f>COUNTIF(P:P,P1028)</f>
        <v>186</v>
      </c>
      <c r="AR1028" s="23">
        <v>3</v>
      </c>
      <c r="AS1028" s="30">
        <v>32.299999999999997</v>
      </c>
      <c r="AT1028" s="28">
        <f>INT(RIGHT(AS1028,1))</f>
        <v>3</v>
      </c>
      <c r="AU1028">
        <f>SUMIF(AT:AT,AT1028,AR:AR)</f>
        <v>552</v>
      </c>
      <c r="AV1028">
        <f>COUNTIF(AT:AT,AT1028)</f>
        <v>299</v>
      </c>
    </row>
    <row r="1029" spans="1:48">
      <c r="A1029" s="23">
        <v>2</v>
      </c>
      <c r="B1029" s="30">
        <v>9.4</v>
      </c>
      <c r="C1029" s="28">
        <f>INT(RIGHT(B1029,1))</f>
        <v>4</v>
      </c>
      <c r="D1029">
        <f>SUMIF(C:C,C1029,A:A)</f>
        <v>459</v>
      </c>
      <c r="E1029">
        <f>COUNTIF(C:C,C1029)</f>
        <v>295</v>
      </c>
      <c r="N1029" s="40">
        <v>2</v>
      </c>
      <c r="O1029" s="43">
        <v>28.1</v>
      </c>
      <c r="P1029" s="28">
        <f>INT(RIGHT(O1029,1))</f>
        <v>1</v>
      </c>
      <c r="Q1029">
        <f>SUMIF(P:P,P1029,N:N)</f>
        <v>535</v>
      </c>
      <c r="R1029">
        <f>COUNTIF(P:P,P1029)</f>
        <v>186</v>
      </c>
      <c r="AR1029" s="23">
        <v>1</v>
      </c>
      <c r="AS1029" s="30">
        <v>45.3</v>
      </c>
      <c r="AT1029" s="28">
        <f>INT(RIGHT(AS1029,1))</f>
        <v>3</v>
      </c>
      <c r="AU1029">
        <f>SUMIF(AT:AT,AT1029,AR:AR)</f>
        <v>552</v>
      </c>
      <c r="AV1029">
        <f>COUNTIF(AT:AT,AT1029)</f>
        <v>299</v>
      </c>
    </row>
    <row r="1030" spans="1:48">
      <c r="A1030" s="23">
        <v>2</v>
      </c>
      <c r="B1030" s="39">
        <v>63.4</v>
      </c>
      <c r="C1030" s="28">
        <f>INT(RIGHT(B1030,1))</f>
        <v>4</v>
      </c>
      <c r="D1030">
        <f>SUMIF(C:C,C1030,A:A)</f>
        <v>459</v>
      </c>
      <c r="E1030">
        <f>COUNTIF(C:C,C1030)</f>
        <v>295</v>
      </c>
      <c r="N1030" s="40">
        <v>2</v>
      </c>
      <c r="O1030" s="43">
        <v>31.1</v>
      </c>
      <c r="P1030" s="28">
        <f>INT(RIGHT(O1030,1))</f>
        <v>1</v>
      </c>
      <c r="Q1030">
        <f>SUMIF(P:P,P1030,N:N)</f>
        <v>535</v>
      </c>
      <c r="R1030">
        <f>COUNTIF(P:P,P1030)</f>
        <v>186</v>
      </c>
      <c r="AR1030" s="23">
        <v>2</v>
      </c>
      <c r="AS1030" s="30">
        <v>31.3</v>
      </c>
      <c r="AT1030" s="28">
        <f>INT(RIGHT(AS1030,1))</f>
        <v>3</v>
      </c>
      <c r="AU1030">
        <f>SUMIF(AT:AT,AT1030,AR:AR)</f>
        <v>552</v>
      </c>
      <c r="AV1030">
        <f>COUNTIF(AT:AT,AT1030)</f>
        <v>299</v>
      </c>
    </row>
    <row r="1031" spans="1:48">
      <c r="A1031" s="23">
        <v>2</v>
      </c>
      <c r="B1031" s="30">
        <v>23.4</v>
      </c>
      <c r="C1031" s="28">
        <f>INT(RIGHT(B1031,1))</f>
        <v>4</v>
      </c>
      <c r="D1031">
        <f>SUMIF(C:C,C1031,A:A)</f>
        <v>459</v>
      </c>
      <c r="E1031">
        <f>COUNTIF(C:C,C1031)</f>
        <v>295</v>
      </c>
      <c r="N1031" s="40">
        <v>2</v>
      </c>
      <c r="O1031" s="43">
        <v>18.100000000000001</v>
      </c>
      <c r="P1031" s="28">
        <f>INT(RIGHT(O1031,1))</f>
        <v>1</v>
      </c>
      <c r="Q1031">
        <f>SUMIF(P:P,P1031,N:N)</f>
        <v>535</v>
      </c>
      <c r="R1031">
        <f>COUNTIF(P:P,P1031)</f>
        <v>186</v>
      </c>
      <c r="AR1031" s="23">
        <v>2</v>
      </c>
      <c r="AS1031" s="30">
        <v>22.3</v>
      </c>
      <c r="AT1031" s="28">
        <f>INT(RIGHT(AS1031,1))</f>
        <v>3</v>
      </c>
      <c r="AU1031">
        <f>SUMIF(AT:AT,AT1031,AR:AR)</f>
        <v>552</v>
      </c>
      <c r="AV1031">
        <f>COUNTIF(AT:AT,AT1031)</f>
        <v>299</v>
      </c>
    </row>
    <row r="1032" spans="1:48">
      <c r="A1032" s="23">
        <v>2</v>
      </c>
      <c r="B1032" s="30">
        <v>29.4</v>
      </c>
      <c r="C1032" s="28">
        <f>INT(RIGHT(B1032,1))</f>
        <v>4</v>
      </c>
      <c r="D1032">
        <f>SUMIF(C:C,C1032,A:A)</f>
        <v>459</v>
      </c>
      <c r="E1032">
        <f>COUNTIF(C:C,C1032)</f>
        <v>295</v>
      </c>
      <c r="N1032" s="40">
        <v>2</v>
      </c>
      <c r="O1032" s="43">
        <v>17.100000000000001</v>
      </c>
      <c r="P1032" s="28">
        <f>INT(RIGHT(O1032,1))</f>
        <v>1</v>
      </c>
      <c r="Q1032">
        <f>SUMIF(P:P,P1032,N:N)</f>
        <v>535</v>
      </c>
      <c r="R1032">
        <f>COUNTIF(P:P,P1032)</f>
        <v>186</v>
      </c>
      <c r="AR1032" s="23">
        <v>1</v>
      </c>
      <c r="AS1032" s="30">
        <v>25.3</v>
      </c>
      <c r="AT1032" s="28">
        <f>INT(RIGHT(AS1032,1))</f>
        <v>3</v>
      </c>
      <c r="AU1032">
        <f>SUMIF(AT:AT,AT1032,AR:AR)</f>
        <v>552</v>
      </c>
      <c r="AV1032">
        <f>COUNTIF(AT:AT,AT1032)</f>
        <v>299</v>
      </c>
    </row>
    <row r="1033" spans="1:48">
      <c r="A1033" s="23">
        <v>2</v>
      </c>
      <c r="B1033" s="30">
        <v>14.4</v>
      </c>
      <c r="C1033" s="28">
        <f>INT(RIGHT(B1033,1))</f>
        <v>4</v>
      </c>
      <c r="D1033">
        <f>SUMIF(C:C,C1033,A:A)</f>
        <v>459</v>
      </c>
      <c r="E1033">
        <f>COUNTIF(C:C,C1033)</f>
        <v>295</v>
      </c>
      <c r="N1033" s="40">
        <v>2</v>
      </c>
      <c r="O1033" s="41">
        <v>19.100000000000001</v>
      </c>
      <c r="P1033" s="28">
        <f>INT(RIGHT(O1033,1))</f>
        <v>1</v>
      </c>
      <c r="Q1033">
        <f>SUMIF(P:P,P1033,N:N)</f>
        <v>535</v>
      </c>
      <c r="R1033">
        <f>COUNTIF(P:P,P1033)</f>
        <v>186</v>
      </c>
      <c r="AR1033" s="23">
        <v>2</v>
      </c>
      <c r="AS1033" s="30">
        <v>59.3</v>
      </c>
      <c r="AT1033" s="28">
        <f>INT(RIGHT(AS1033,1))</f>
        <v>3</v>
      </c>
      <c r="AU1033">
        <f>SUMIF(AT:AT,AT1033,AR:AR)</f>
        <v>552</v>
      </c>
      <c r="AV1033">
        <f>COUNTIF(AT:AT,AT1033)</f>
        <v>299</v>
      </c>
    </row>
    <row r="1034" spans="1:48">
      <c r="A1034" s="23">
        <v>2</v>
      </c>
      <c r="B1034" s="30">
        <v>35.4</v>
      </c>
      <c r="C1034" s="28">
        <f>INT(RIGHT(B1034,1))</f>
        <v>4</v>
      </c>
      <c r="D1034">
        <f>SUMIF(C:C,C1034,A:A)</f>
        <v>459</v>
      </c>
      <c r="E1034">
        <f>COUNTIF(C:C,C1034)</f>
        <v>295</v>
      </c>
      <c r="N1034" s="40">
        <v>2</v>
      </c>
      <c r="O1034" s="41">
        <v>18.100000000000001</v>
      </c>
      <c r="P1034" s="28">
        <f>INT(RIGHT(O1034,1))</f>
        <v>1</v>
      </c>
      <c r="Q1034">
        <f>SUMIF(P:P,P1034,N:N)</f>
        <v>535</v>
      </c>
      <c r="R1034">
        <f>COUNTIF(P:P,P1034)</f>
        <v>186</v>
      </c>
      <c r="AR1034" s="23">
        <v>2</v>
      </c>
      <c r="AS1034" s="30">
        <v>63.3</v>
      </c>
      <c r="AT1034" s="28">
        <f>INT(RIGHT(AS1034,1))</f>
        <v>3</v>
      </c>
      <c r="AU1034">
        <f>SUMIF(AT:AT,AT1034,AR:AR)</f>
        <v>552</v>
      </c>
      <c r="AV1034">
        <f>COUNTIF(AT:AT,AT1034)</f>
        <v>299</v>
      </c>
    </row>
    <row r="1035" spans="1:48">
      <c r="A1035" s="23">
        <v>2</v>
      </c>
      <c r="B1035" s="30">
        <v>1.4</v>
      </c>
      <c r="C1035" s="28">
        <f>INT(RIGHT(B1035,1))</f>
        <v>4</v>
      </c>
      <c r="D1035">
        <f>SUMIF(C:C,C1035,A:A)</f>
        <v>459</v>
      </c>
      <c r="E1035">
        <f>COUNTIF(C:C,C1035)</f>
        <v>295</v>
      </c>
      <c r="N1035" s="40">
        <v>2</v>
      </c>
      <c r="O1035" s="41">
        <v>12.1</v>
      </c>
      <c r="P1035" s="28">
        <f>INT(RIGHT(O1035,1))</f>
        <v>1</v>
      </c>
      <c r="Q1035">
        <f>SUMIF(P:P,P1035,N:N)</f>
        <v>535</v>
      </c>
      <c r="R1035">
        <f>COUNTIF(P:P,P1035)</f>
        <v>186</v>
      </c>
      <c r="AR1035" s="23">
        <v>1</v>
      </c>
      <c r="AS1035" s="30">
        <v>53.3</v>
      </c>
      <c r="AT1035" s="28">
        <f>INT(RIGHT(AS1035,1))</f>
        <v>3</v>
      </c>
      <c r="AU1035">
        <f>SUMIF(AT:AT,AT1035,AR:AR)</f>
        <v>552</v>
      </c>
      <c r="AV1035">
        <f>COUNTIF(AT:AT,AT1035)</f>
        <v>299</v>
      </c>
    </row>
    <row r="1036" spans="1:48">
      <c r="A1036" s="23">
        <v>2</v>
      </c>
      <c r="B1036" s="30">
        <v>28.4</v>
      </c>
      <c r="C1036" s="28">
        <f>INT(RIGHT(B1036,1))</f>
        <v>4</v>
      </c>
      <c r="D1036">
        <f>SUMIF(C:C,C1036,A:A)</f>
        <v>459</v>
      </c>
      <c r="E1036">
        <f>COUNTIF(C:C,C1036)</f>
        <v>295</v>
      </c>
      <c r="N1036" s="40">
        <v>2</v>
      </c>
      <c r="O1036" s="41">
        <v>4.0999999999999996</v>
      </c>
      <c r="P1036" s="28">
        <f>INT(RIGHT(O1036,1))</f>
        <v>1</v>
      </c>
      <c r="Q1036">
        <f>SUMIF(P:P,P1036,N:N)</f>
        <v>535</v>
      </c>
      <c r="R1036">
        <f>COUNTIF(P:P,P1036)</f>
        <v>186</v>
      </c>
      <c r="AR1036" s="32">
        <v>2</v>
      </c>
      <c r="AS1036" s="30">
        <v>7.3</v>
      </c>
      <c r="AT1036" s="28">
        <f>INT(RIGHT(AS1036,1))</f>
        <v>3</v>
      </c>
      <c r="AU1036">
        <f>SUMIF(AT:AT,AT1036,AR:AR)</f>
        <v>552</v>
      </c>
      <c r="AV1036">
        <f>COUNTIF(AT:AT,AT1036)</f>
        <v>299</v>
      </c>
    </row>
    <row r="1037" spans="1:48">
      <c r="A1037" s="23">
        <v>2</v>
      </c>
      <c r="B1037" s="39">
        <v>61.4</v>
      </c>
      <c r="C1037" s="28">
        <f>INT(RIGHT(B1037,1))</f>
        <v>4</v>
      </c>
      <c r="D1037">
        <f>SUMIF(C:C,C1037,A:A)</f>
        <v>459</v>
      </c>
      <c r="E1037">
        <f>COUNTIF(C:C,C1037)</f>
        <v>295</v>
      </c>
      <c r="N1037" s="40">
        <v>2</v>
      </c>
      <c r="O1037" s="41">
        <v>17.100000000000001</v>
      </c>
      <c r="P1037" s="28">
        <f>INT(RIGHT(O1037,1))</f>
        <v>1</v>
      </c>
      <c r="Q1037">
        <f>SUMIF(P:P,P1037,N:N)</f>
        <v>535</v>
      </c>
      <c r="R1037">
        <f>COUNTIF(P:P,P1037)</f>
        <v>186</v>
      </c>
      <c r="AR1037" s="23">
        <v>2</v>
      </c>
      <c r="AS1037" s="30">
        <v>28.3</v>
      </c>
      <c r="AT1037" s="28">
        <f>INT(RIGHT(AS1037,1))</f>
        <v>3</v>
      </c>
      <c r="AU1037">
        <f>SUMIF(AT:AT,AT1037,AR:AR)</f>
        <v>552</v>
      </c>
      <c r="AV1037">
        <f>COUNTIF(AT:AT,AT1037)</f>
        <v>299</v>
      </c>
    </row>
    <row r="1038" spans="1:48">
      <c r="A1038" s="23">
        <v>2</v>
      </c>
      <c r="B1038" s="30">
        <v>16.399999999999999</v>
      </c>
      <c r="C1038" s="28">
        <f>INT(RIGHT(B1038,1))</f>
        <v>4</v>
      </c>
      <c r="D1038">
        <f>SUMIF(C:C,C1038,A:A)</f>
        <v>459</v>
      </c>
      <c r="E1038">
        <f>COUNTIF(C:C,C1038)</f>
        <v>295</v>
      </c>
      <c r="N1038" s="40">
        <v>2</v>
      </c>
      <c r="O1038" s="41">
        <v>20.100000000000001</v>
      </c>
      <c r="P1038" s="28">
        <f>INT(RIGHT(O1038,1))</f>
        <v>1</v>
      </c>
      <c r="Q1038">
        <f>SUMIF(P:P,P1038,N:N)</f>
        <v>535</v>
      </c>
      <c r="R1038">
        <f>COUNTIF(P:P,P1038)</f>
        <v>186</v>
      </c>
      <c r="AR1038" s="23">
        <v>2</v>
      </c>
      <c r="AS1038" s="30">
        <v>23.3</v>
      </c>
      <c r="AT1038" s="28">
        <f>INT(RIGHT(AS1038,1))</f>
        <v>3</v>
      </c>
      <c r="AU1038">
        <f>SUMIF(AT:AT,AT1038,AR:AR)</f>
        <v>552</v>
      </c>
      <c r="AV1038">
        <f>COUNTIF(AT:AT,AT1038)</f>
        <v>299</v>
      </c>
    </row>
    <row r="1039" spans="1:48">
      <c r="A1039" s="23">
        <v>2</v>
      </c>
      <c r="B1039" s="30">
        <v>57.4</v>
      </c>
      <c r="C1039" s="28">
        <f>INT(RIGHT(B1039,1))</f>
        <v>4</v>
      </c>
      <c r="D1039">
        <f>SUMIF(C:C,C1039,A:A)</f>
        <v>459</v>
      </c>
      <c r="E1039">
        <f>COUNTIF(C:C,C1039)</f>
        <v>295</v>
      </c>
      <c r="N1039" s="49">
        <v>2</v>
      </c>
      <c r="O1039" s="41">
        <v>25.1</v>
      </c>
      <c r="P1039" s="28">
        <f>INT(RIGHT(O1039,1))</f>
        <v>1</v>
      </c>
      <c r="Q1039">
        <f>SUMIF(P:P,P1039,N:N)</f>
        <v>535</v>
      </c>
      <c r="R1039">
        <f>COUNTIF(P:P,P1039)</f>
        <v>186</v>
      </c>
      <c r="AR1039" s="32">
        <v>2</v>
      </c>
      <c r="AS1039" s="30">
        <v>13.3</v>
      </c>
      <c r="AT1039" s="28">
        <f>INT(RIGHT(AS1039,1))</f>
        <v>3</v>
      </c>
      <c r="AU1039">
        <f>SUMIF(AT:AT,AT1039,AR:AR)</f>
        <v>552</v>
      </c>
      <c r="AV1039">
        <f>COUNTIF(AT:AT,AT1039)</f>
        <v>299</v>
      </c>
    </row>
    <row r="1040" spans="1:48">
      <c r="A1040" s="23">
        <v>2</v>
      </c>
      <c r="B1040" s="30">
        <v>42.4</v>
      </c>
      <c r="C1040" s="28">
        <f>INT(RIGHT(B1040,1))</f>
        <v>4</v>
      </c>
      <c r="D1040">
        <f>SUMIF(C:C,C1040,A:A)</f>
        <v>459</v>
      </c>
      <c r="E1040">
        <f>COUNTIF(C:C,C1040)</f>
        <v>295</v>
      </c>
      <c r="N1040" s="49">
        <v>2</v>
      </c>
      <c r="O1040" s="41">
        <v>30.1</v>
      </c>
      <c r="P1040" s="28">
        <f>INT(RIGHT(O1040,1))</f>
        <v>1</v>
      </c>
      <c r="Q1040">
        <f>SUMIF(P:P,P1040,N:N)</f>
        <v>535</v>
      </c>
      <c r="R1040">
        <f>COUNTIF(P:P,P1040)</f>
        <v>186</v>
      </c>
      <c r="AR1040" s="23">
        <v>6</v>
      </c>
      <c r="AS1040" s="30">
        <v>44.3</v>
      </c>
      <c r="AT1040" s="28">
        <f>INT(RIGHT(AS1040,1))</f>
        <v>3</v>
      </c>
      <c r="AU1040">
        <f>SUMIF(AT:AT,AT1040,AR:AR)</f>
        <v>552</v>
      </c>
      <c r="AV1040">
        <f>COUNTIF(AT:AT,AT1040)</f>
        <v>299</v>
      </c>
    </row>
    <row r="1041" spans="1:48">
      <c r="A1041" s="23">
        <v>2</v>
      </c>
      <c r="B1041" s="30">
        <v>47.4</v>
      </c>
      <c r="C1041" s="28">
        <f>INT(RIGHT(B1041,1))</f>
        <v>4</v>
      </c>
      <c r="D1041">
        <f>SUMIF(C:C,C1041,A:A)</f>
        <v>459</v>
      </c>
      <c r="E1041">
        <f>COUNTIF(C:C,C1041)</f>
        <v>295</v>
      </c>
      <c r="N1041" s="49">
        <v>2</v>
      </c>
      <c r="O1041" s="41">
        <v>29.1</v>
      </c>
      <c r="P1041" s="28">
        <f>INT(RIGHT(O1041,1))</f>
        <v>1</v>
      </c>
      <c r="Q1041">
        <f>SUMIF(P:P,P1041,N:N)</f>
        <v>535</v>
      </c>
      <c r="R1041">
        <f>COUNTIF(P:P,P1041)</f>
        <v>186</v>
      </c>
      <c r="AR1041" s="23">
        <v>2</v>
      </c>
      <c r="AS1041" s="30">
        <v>35.299999999999997</v>
      </c>
      <c r="AT1041" s="28">
        <f>INT(RIGHT(AS1041,1))</f>
        <v>3</v>
      </c>
      <c r="AU1041">
        <f>SUMIF(AT:AT,AT1041,AR:AR)</f>
        <v>552</v>
      </c>
      <c r="AV1041">
        <f>COUNTIF(AT:AT,AT1041)</f>
        <v>299</v>
      </c>
    </row>
    <row r="1042" spans="1:48">
      <c r="A1042" s="23">
        <v>2</v>
      </c>
      <c r="B1042" s="30">
        <v>26.4</v>
      </c>
      <c r="C1042" s="28">
        <f>INT(RIGHT(B1042,1))</f>
        <v>4</v>
      </c>
      <c r="D1042">
        <f>SUMIF(C:C,C1042,A:A)</f>
        <v>459</v>
      </c>
      <c r="E1042">
        <f>COUNTIF(C:C,C1042)</f>
        <v>295</v>
      </c>
      <c r="N1042" s="49">
        <v>2</v>
      </c>
      <c r="O1042" s="41">
        <v>31.1</v>
      </c>
      <c r="P1042" s="28">
        <f>INT(RIGHT(O1042,1))</f>
        <v>1</v>
      </c>
      <c r="Q1042">
        <f>SUMIF(P:P,P1042,N:N)</f>
        <v>535</v>
      </c>
      <c r="R1042">
        <f>COUNTIF(P:P,P1042)</f>
        <v>186</v>
      </c>
      <c r="AR1042" s="23">
        <v>2</v>
      </c>
      <c r="AS1042" s="30">
        <v>29.3</v>
      </c>
      <c r="AT1042" s="28">
        <f>INT(RIGHT(AS1042,1))</f>
        <v>3</v>
      </c>
      <c r="AU1042">
        <f>SUMIF(AT:AT,AT1042,AR:AR)</f>
        <v>552</v>
      </c>
      <c r="AV1042">
        <f>COUNTIF(AT:AT,AT1042)</f>
        <v>299</v>
      </c>
    </row>
    <row r="1043" spans="1:48">
      <c r="A1043" s="23">
        <v>2</v>
      </c>
      <c r="B1043" s="30">
        <v>20.3</v>
      </c>
      <c r="C1043" s="28">
        <f>INT(RIGHT(B1043,1))</f>
        <v>3</v>
      </c>
      <c r="D1043">
        <f>SUMIF(C:C,C1043,A:A)</f>
        <v>562</v>
      </c>
      <c r="E1043">
        <f>COUNTIF(C:C,C1043)</f>
        <v>296</v>
      </c>
      <c r="N1043" s="40">
        <v>2</v>
      </c>
      <c r="O1043" s="41">
        <v>9.1</v>
      </c>
      <c r="P1043" s="28">
        <f>INT(RIGHT(O1043,1))</f>
        <v>1</v>
      </c>
      <c r="Q1043">
        <f>SUMIF(P:P,P1043,N:N)</f>
        <v>535</v>
      </c>
      <c r="R1043">
        <f>COUNTIF(P:P,P1043)</f>
        <v>186</v>
      </c>
      <c r="AR1043" s="23">
        <v>2</v>
      </c>
      <c r="AS1043" s="30">
        <v>38.299999999999997</v>
      </c>
      <c r="AT1043" s="28">
        <f>INT(RIGHT(AS1043,1))</f>
        <v>3</v>
      </c>
      <c r="AU1043">
        <f>SUMIF(AT:AT,AT1043,AR:AR)</f>
        <v>552</v>
      </c>
      <c r="AV1043">
        <f>COUNTIF(AT:AT,AT1043)</f>
        <v>299</v>
      </c>
    </row>
    <row r="1044" spans="1:48">
      <c r="A1044" s="23">
        <v>2</v>
      </c>
      <c r="B1044" s="30">
        <v>61.3</v>
      </c>
      <c r="C1044" s="28">
        <f>INT(RIGHT(B1044,1))</f>
        <v>3</v>
      </c>
      <c r="D1044">
        <f>SUMIF(C:C,C1044,A:A)</f>
        <v>562</v>
      </c>
      <c r="E1044">
        <f>COUNTIF(C:C,C1044)</f>
        <v>296</v>
      </c>
      <c r="N1044" s="40">
        <v>2</v>
      </c>
      <c r="O1044" s="43">
        <v>13.1</v>
      </c>
      <c r="P1044" s="28">
        <f>INT(RIGHT(O1044,1))</f>
        <v>1</v>
      </c>
      <c r="Q1044">
        <f>SUMIF(P:P,P1044,N:N)</f>
        <v>535</v>
      </c>
      <c r="R1044">
        <f>COUNTIF(P:P,P1044)</f>
        <v>186</v>
      </c>
      <c r="AR1044" s="23">
        <v>1</v>
      </c>
      <c r="AS1044" s="30">
        <v>15.3</v>
      </c>
      <c r="AT1044" s="28">
        <f>INT(RIGHT(AS1044,1))</f>
        <v>3</v>
      </c>
      <c r="AU1044">
        <f>SUMIF(AT:AT,AT1044,AR:AR)</f>
        <v>552</v>
      </c>
      <c r="AV1044">
        <f>COUNTIF(AT:AT,AT1044)</f>
        <v>299</v>
      </c>
    </row>
    <row r="1045" spans="1:48">
      <c r="A1045" s="23">
        <v>2</v>
      </c>
      <c r="B1045" s="30">
        <v>28.3</v>
      </c>
      <c r="C1045" s="28">
        <f>INT(RIGHT(B1045,1))</f>
        <v>3</v>
      </c>
      <c r="D1045">
        <f>SUMIF(C:C,C1045,A:A)</f>
        <v>562</v>
      </c>
      <c r="E1045">
        <f>COUNTIF(C:C,C1045)</f>
        <v>296</v>
      </c>
      <c r="N1045" s="40">
        <v>3</v>
      </c>
      <c r="O1045" s="43">
        <v>32.1</v>
      </c>
      <c r="P1045" s="28">
        <f>INT(RIGHT(O1045,1))</f>
        <v>1</v>
      </c>
      <c r="Q1045">
        <f>SUMIF(P:P,P1045,N:N)</f>
        <v>535</v>
      </c>
      <c r="R1045">
        <f>COUNTIF(P:P,P1045)</f>
        <v>186</v>
      </c>
      <c r="AR1045" s="23">
        <v>2</v>
      </c>
      <c r="AS1045" s="30">
        <v>26.3</v>
      </c>
      <c r="AT1045" s="28">
        <f>INT(RIGHT(AS1045,1))</f>
        <v>3</v>
      </c>
      <c r="AU1045">
        <f>SUMIF(AT:AT,AT1045,AR:AR)</f>
        <v>552</v>
      </c>
      <c r="AV1045">
        <f>COUNTIF(AT:AT,AT1045)</f>
        <v>299</v>
      </c>
    </row>
    <row r="1046" spans="1:48">
      <c r="A1046" s="23">
        <v>2</v>
      </c>
      <c r="B1046" s="30">
        <v>47.3</v>
      </c>
      <c r="C1046" s="28">
        <f>INT(RIGHT(B1046,1))</f>
        <v>3</v>
      </c>
      <c r="D1046">
        <f>SUMIF(C:C,C1046,A:A)</f>
        <v>562</v>
      </c>
      <c r="E1046">
        <f>COUNTIF(C:C,C1046)</f>
        <v>296</v>
      </c>
      <c r="N1046" s="40">
        <v>3</v>
      </c>
      <c r="O1046" s="43">
        <v>19.100000000000001</v>
      </c>
      <c r="P1046" s="28">
        <f>INT(RIGHT(O1046,1))</f>
        <v>1</v>
      </c>
      <c r="Q1046">
        <f>SUMIF(P:P,P1046,N:N)</f>
        <v>535</v>
      </c>
      <c r="R1046">
        <f>COUNTIF(P:P,P1046)</f>
        <v>186</v>
      </c>
      <c r="AR1046" s="23">
        <v>3</v>
      </c>
      <c r="AS1046" s="30">
        <v>23.3</v>
      </c>
      <c r="AT1046" s="28">
        <f>INT(RIGHT(AS1046,1))</f>
        <v>3</v>
      </c>
      <c r="AU1046">
        <f>SUMIF(AT:AT,AT1046,AR:AR)</f>
        <v>552</v>
      </c>
      <c r="AV1046">
        <f>COUNTIF(AT:AT,AT1046)</f>
        <v>299</v>
      </c>
    </row>
    <row r="1047" spans="1:48">
      <c r="A1047" s="23">
        <v>2</v>
      </c>
      <c r="B1047" s="30">
        <v>26.3</v>
      </c>
      <c r="C1047" s="28">
        <f>INT(RIGHT(B1047,1))</f>
        <v>3</v>
      </c>
      <c r="D1047">
        <f>SUMIF(C:C,C1047,A:A)</f>
        <v>562</v>
      </c>
      <c r="E1047">
        <f>COUNTIF(C:C,C1047)</f>
        <v>296</v>
      </c>
      <c r="N1047" s="40">
        <v>3</v>
      </c>
      <c r="O1047" s="43">
        <v>21.1</v>
      </c>
      <c r="P1047" s="28">
        <f>INT(RIGHT(O1047,1))</f>
        <v>1</v>
      </c>
      <c r="Q1047">
        <f>SUMIF(P:P,P1047,N:N)</f>
        <v>535</v>
      </c>
      <c r="R1047">
        <f>COUNTIF(P:P,P1047)</f>
        <v>186</v>
      </c>
      <c r="AR1047" s="23">
        <v>2</v>
      </c>
      <c r="AS1047" s="30">
        <v>14.3</v>
      </c>
      <c r="AT1047" s="28">
        <f>INT(RIGHT(AS1047,1))</f>
        <v>3</v>
      </c>
      <c r="AU1047">
        <f>SUMIF(AT:AT,AT1047,AR:AR)</f>
        <v>552</v>
      </c>
      <c r="AV1047">
        <f>COUNTIF(AT:AT,AT1047)</f>
        <v>299</v>
      </c>
    </row>
    <row r="1048" spans="1:48">
      <c r="A1048" s="23">
        <v>2</v>
      </c>
      <c r="B1048" s="30">
        <v>52.3</v>
      </c>
      <c r="C1048" s="28">
        <f>INT(RIGHT(B1048,1))</f>
        <v>3</v>
      </c>
      <c r="D1048">
        <f>SUMIF(C:C,C1048,A:A)</f>
        <v>562</v>
      </c>
      <c r="E1048">
        <f>COUNTIF(C:C,C1048)</f>
        <v>296</v>
      </c>
      <c r="N1048" s="40">
        <v>3</v>
      </c>
      <c r="O1048" s="43">
        <v>6.1</v>
      </c>
      <c r="P1048" s="28">
        <f>INT(RIGHT(O1048,1))</f>
        <v>1</v>
      </c>
      <c r="Q1048">
        <f>SUMIF(P:P,P1048,N:N)</f>
        <v>535</v>
      </c>
      <c r="R1048">
        <f>COUNTIF(P:P,P1048)</f>
        <v>186</v>
      </c>
      <c r="AR1048" s="23">
        <v>1</v>
      </c>
      <c r="AS1048" s="39">
        <v>63.3</v>
      </c>
      <c r="AT1048" s="28">
        <f>INT(RIGHT(AS1048,1))</f>
        <v>3</v>
      </c>
      <c r="AU1048">
        <f>SUMIF(AT:AT,AT1048,AR:AR)</f>
        <v>552</v>
      </c>
      <c r="AV1048">
        <f>COUNTIF(AT:AT,AT1048)</f>
        <v>299</v>
      </c>
    </row>
    <row r="1049" spans="1:48">
      <c r="A1049" s="23">
        <v>2</v>
      </c>
      <c r="B1049" s="30">
        <v>12.3</v>
      </c>
      <c r="C1049" s="28">
        <f>INT(RIGHT(B1049,1))</f>
        <v>3</v>
      </c>
      <c r="D1049">
        <f>SUMIF(C:C,C1049,A:A)</f>
        <v>562</v>
      </c>
      <c r="E1049">
        <f>COUNTIF(C:C,C1049)</f>
        <v>296</v>
      </c>
      <c r="N1049" s="40">
        <v>3</v>
      </c>
      <c r="O1049" s="43">
        <v>24.1</v>
      </c>
      <c r="P1049" s="28">
        <f>INT(RIGHT(O1049,1))</f>
        <v>1</v>
      </c>
      <c r="Q1049">
        <f>SUMIF(P:P,P1049,N:N)</f>
        <v>535</v>
      </c>
      <c r="R1049">
        <f>COUNTIF(P:P,P1049)</f>
        <v>186</v>
      </c>
      <c r="AR1049" s="23">
        <v>2</v>
      </c>
      <c r="AS1049" s="30">
        <v>35.299999999999997</v>
      </c>
      <c r="AT1049" s="28">
        <f>INT(RIGHT(AS1049,1))</f>
        <v>3</v>
      </c>
      <c r="AU1049">
        <f>SUMIF(AT:AT,AT1049,AR:AR)</f>
        <v>552</v>
      </c>
      <c r="AV1049">
        <f>COUNTIF(AT:AT,AT1049)</f>
        <v>299</v>
      </c>
    </row>
    <row r="1050" spans="1:48">
      <c r="A1050" s="23">
        <v>2</v>
      </c>
      <c r="B1050" s="30">
        <v>54.3</v>
      </c>
      <c r="C1050" s="28">
        <f>INT(RIGHT(B1050,1))</f>
        <v>3</v>
      </c>
      <c r="D1050">
        <f>SUMIF(C:C,C1050,A:A)</f>
        <v>562</v>
      </c>
      <c r="E1050">
        <f>COUNTIF(C:C,C1050)</f>
        <v>296</v>
      </c>
      <c r="N1050" s="40">
        <v>3</v>
      </c>
      <c r="O1050" s="43">
        <v>9.1</v>
      </c>
      <c r="P1050" s="28">
        <f>INT(RIGHT(O1050,1))</f>
        <v>1</v>
      </c>
      <c r="Q1050">
        <f>SUMIF(P:P,P1050,N:N)</f>
        <v>535</v>
      </c>
      <c r="R1050">
        <f>COUNTIF(P:P,P1050)</f>
        <v>186</v>
      </c>
      <c r="AR1050" s="23">
        <v>2</v>
      </c>
      <c r="AS1050" s="30">
        <v>29.3</v>
      </c>
      <c r="AT1050" s="28">
        <f>INT(RIGHT(AS1050,1))</f>
        <v>3</v>
      </c>
      <c r="AU1050">
        <f>SUMIF(AT:AT,AT1050,AR:AR)</f>
        <v>552</v>
      </c>
      <c r="AV1050">
        <f>COUNTIF(AT:AT,AT1050)</f>
        <v>299</v>
      </c>
    </row>
    <row r="1051" spans="1:48">
      <c r="A1051" s="23">
        <v>2</v>
      </c>
      <c r="B1051" s="30">
        <v>28.3</v>
      </c>
      <c r="C1051" s="28">
        <f>INT(RIGHT(B1051,1))</f>
        <v>3</v>
      </c>
      <c r="D1051">
        <f>SUMIF(C:C,C1051,A:A)</f>
        <v>562</v>
      </c>
      <c r="E1051">
        <f>COUNTIF(C:C,C1051)</f>
        <v>296</v>
      </c>
      <c r="N1051" s="40">
        <v>3</v>
      </c>
      <c r="O1051" s="43">
        <v>10.1</v>
      </c>
      <c r="P1051" s="28">
        <f>INT(RIGHT(O1051,1))</f>
        <v>1</v>
      </c>
      <c r="Q1051">
        <f>SUMIF(P:P,P1051,N:N)</f>
        <v>535</v>
      </c>
      <c r="R1051">
        <f>COUNTIF(P:P,P1051)</f>
        <v>186</v>
      </c>
      <c r="AR1051" s="23">
        <v>1</v>
      </c>
      <c r="AS1051" s="30">
        <v>16.3</v>
      </c>
      <c r="AT1051" s="28">
        <f>INT(RIGHT(AS1051,1))</f>
        <v>3</v>
      </c>
      <c r="AU1051">
        <f>SUMIF(AT:AT,AT1051,AR:AR)</f>
        <v>552</v>
      </c>
      <c r="AV1051">
        <f>COUNTIF(AT:AT,AT1051)</f>
        <v>299</v>
      </c>
    </row>
    <row r="1052" spans="1:48">
      <c r="A1052" s="23">
        <v>2</v>
      </c>
      <c r="B1052" s="30">
        <v>9.3000000000000007</v>
      </c>
      <c r="C1052" s="28">
        <f>INT(RIGHT(B1052,1))</f>
        <v>3</v>
      </c>
      <c r="D1052">
        <f>SUMIF(C:C,C1052,A:A)</f>
        <v>562</v>
      </c>
      <c r="E1052">
        <f>COUNTIF(C:C,C1052)</f>
        <v>296</v>
      </c>
      <c r="N1052" s="40">
        <v>3</v>
      </c>
      <c r="O1052" s="44">
        <v>1.1000000000000001</v>
      </c>
      <c r="P1052" s="28">
        <f>INT(RIGHT(O1052,1))</f>
        <v>1</v>
      </c>
      <c r="Q1052">
        <f>SUMIF(P:P,P1052,N:N)</f>
        <v>535</v>
      </c>
      <c r="R1052">
        <f>COUNTIF(P:P,P1052)</f>
        <v>186</v>
      </c>
      <c r="AR1052" s="23">
        <v>2</v>
      </c>
      <c r="AS1052" s="30">
        <v>9.3000000000000007</v>
      </c>
      <c r="AT1052" s="28">
        <f>INT(RIGHT(AS1052,1))</f>
        <v>3</v>
      </c>
      <c r="AU1052">
        <f>SUMIF(AT:AT,AT1052,AR:AR)</f>
        <v>552</v>
      </c>
      <c r="AV1052">
        <f>COUNTIF(AT:AT,AT1052)</f>
        <v>299</v>
      </c>
    </row>
    <row r="1053" spans="1:48">
      <c r="A1053" s="23">
        <v>2</v>
      </c>
      <c r="B1053" s="39">
        <v>61.3</v>
      </c>
      <c r="C1053" s="28">
        <f>INT(RIGHT(B1053,1))</f>
        <v>3</v>
      </c>
      <c r="D1053">
        <f>SUMIF(C:C,C1053,A:A)</f>
        <v>562</v>
      </c>
      <c r="E1053">
        <f>COUNTIF(C:C,C1053)</f>
        <v>296</v>
      </c>
      <c r="N1053" s="40">
        <v>3</v>
      </c>
      <c r="O1053" s="43">
        <v>21.1</v>
      </c>
      <c r="P1053" s="28">
        <f>INT(RIGHT(O1053,1))</f>
        <v>1</v>
      </c>
      <c r="Q1053">
        <f>SUMIF(P:P,P1053,N:N)</f>
        <v>535</v>
      </c>
      <c r="R1053">
        <f>COUNTIF(P:P,P1053)</f>
        <v>186</v>
      </c>
      <c r="AR1053" s="23">
        <v>2</v>
      </c>
      <c r="AS1053" s="30">
        <v>61.3</v>
      </c>
      <c r="AT1053" s="28">
        <f>INT(RIGHT(AS1053,1))</f>
        <v>3</v>
      </c>
      <c r="AU1053">
        <f>SUMIF(AT:AT,AT1053,AR:AR)</f>
        <v>552</v>
      </c>
      <c r="AV1053">
        <f>COUNTIF(AT:AT,AT1053)</f>
        <v>299</v>
      </c>
    </row>
    <row r="1054" spans="1:48">
      <c r="A1054" s="23">
        <v>2</v>
      </c>
      <c r="B1054" s="30">
        <v>47.3</v>
      </c>
      <c r="C1054" s="28">
        <f>INT(RIGHT(B1054,1))</f>
        <v>3</v>
      </c>
      <c r="D1054">
        <f>SUMIF(C:C,C1054,A:A)</f>
        <v>562</v>
      </c>
      <c r="E1054">
        <f>COUNTIF(C:C,C1054)</f>
        <v>296</v>
      </c>
      <c r="N1054" s="40">
        <v>3</v>
      </c>
      <c r="O1054" s="43">
        <v>15.1</v>
      </c>
      <c r="P1054" s="28">
        <f>INT(RIGHT(O1054,1))</f>
        <v>1</v>
      </c>
      <c r="Q1054">
        <f>SUMIF(P:P,P1054,N:N)</f>
        <v>535</v>
      </c>
      <c r="R1054">
        <f>COUNTIF(P:P,P1054)</f>
        <v>186</v>
      </c>
      <c r="AR1054" s="23">
        <v>1</v>
      </c>
      <c r="AS1054" s="30">
        <v>12.3</v>
      </c>
      <c r="AT1054" s="28">
        <f>INT(RIGHT(AS1054,1))</f>
        <v>3</v>
      </c>
      <c r="AU1054">
        <f>SUMIF(AT:AT,AT1054,AR:AR)</f>
        <v>552</v>
      </c>
      <c r="AV1054">
        <f>COUNTIF(AT:AT,AT1054)</f>
        <v>299</v>
      </c>
    </row>
    <row r="1055" spans="1:48">
      <c r="A1055" s="23">
        <v>2</v>
      </c>
      <c r="B1055" s="30">
        <v>50.3</v>
      </c>
      <c r="C1055" s="28">
        <f>INT(RIGHT(B1055,1))</f>
        <v>3</v>
      </c>
      <c r="D1055">
        <f>SUMIF(C:C,C1055,A:A)</f>
        <v>562</v>
      </c>
      <c r="E1055">
        <f>COUNTIF(C:C,C1055)</f>
        <v>296</v>
      </c>
      <c r="N1055" s="40">
        <v>3</v>
      </c>
      <c r="O1055" s="44">
        <v>6.1</v>
      </c>
      <c r="P1055" s="28">
        <f>INT(RIGHT(O1055,1))</f>
        <v>1</v>
      </c>
      <c r="Q1055">
        <f>SUMIF(P:P,P1055,N:N)</f>
        <v>535</v>
      </c>
      <c r="R1055">
        <f>COUNTIF(P:P,P1055)</f>
        <v>186</v>
      </c>
      <c r="AR1055" s="23">
        <v>1</v>
      </c>
      <c r="AS1055" s="30">
        <v>26.3</v>
      </c>
      <c r="AT1055" s="28">
        <f>INT(RIGHT(AS1055,1))</f>
        <v>3</v>
      </c>
      <c r="AU1055">
        <f>SUMIF(AT:AT,AT1055,AR:AR)</f>
        <v>552</v>
      </c>
      <c r="AV1055">
        <f>COUNTIF(AT:AT,AT1055)</f>
        <v>299</v>
      </c>
    </row>
    <row r="1056" spans="1:48">
      <c r="A1056" s="23">
        <v>2</v>
      </c>
      <c r="B1056" s="30">
        <v>31.3</v>
      </c>
      <c r="C1056" s="28">
        <f>INT(RIGHT(B1056,1))</f>
        <v>3</v>
      </c>
      <c r="D1056">
        <f>SUMIF(C:C,C1056,A:A)</f>
        <v>562</v>
      </c>
      <c r="E1056">
        <f>COUNTIF(C:C,C1056)</f>
        <v>296</v>
      </c>
      <c r="N1056" s="40">
        <v>3</v>
      </c>
      <c r="O1056" s="44">
        <v>24.1</v>
      </c>
      <c r="P1056" s="28">
        <f>INT(RIGHT(O1056,1))</f>
        <v>1</v>
      </c>
      <c r="Q1056">
        <f>SUMIF(P:P,P1056,N:N)</f>
        <v>535</v>
      </c>
      <c r="R1056">
        <f>COUNTIF(P:P,P1056)</f>
        <v>186</v>
      </c>
      <c r="AR1056" s="23">
        <v>2</v>
      </c>
      <c r="AS1056" s="30">
        <v>20.3</v>
      </c>
      <c r="AT1056" s="28">
        <f>INT(RIGHT(AS1056,1))</f>
        <v>3</v>
      </c>
      <c r="AU1056">
        <f>SUMIF(AT:AT,AT1056,AR:AR)</f>
        <v>552</v>
      </c>
      <c r="AV1056">
        <f>COUNTIF(AT:AT,AT1056)</f>
        <v>299</v>
      </c>
    </row>
    <row r="1057" spans="1:48">
      <c r="A1057" s="23">
        <v>2</v>
      </c>
      <c r="B1057" s="30">
        <v>22.3</v>
      </c>
      <c r="C1057" s="28">
        <f>INT(RIGHT(B1057,1))</f>
        <v>3</v>
      </c>
      <c r="D1057">
        <f>SUMIF(C:C,C1057,A:A)</f>
        <v>562</v>
      </c>
      <c r="E1057">
        <f>COUNTIF(C:C,C1057)</f>
        <v>296</v>
      </c>
      <c r="N1057" s="40">
        <v>3</v>
      </c>
      <c r="O1057" s="41">
        <v>23.1</v>
      </c>
      <c r="P1057" s="28">
        <f>INT(RIGHT(O1057,1))</f>
        <v>1</v>
      </c>
      <c r="Q1057">
        <f>SUMIF(P:P,P1057,N:N)</f>
        <v>535</v>
      </c>
      <c r="R1057">
        <f>COUNTIF(P:P,P1057)</f>
        <v>186</v>
      </c>
      <c r="AR1057" s="23">
        <v>2</v>
      </c>
      <c r="AS1057" s="30">
        <v>29.3</v>
      </c>
      <c r="AT1057" s="28">
        <f>INT(RIGHT(AS1057,1))</f>
        <v>3</v>
      </c>
      <c r="AU1057">
        <f>SUMIF(AT:AT,AT1057,AR:AR)</f>
        <v>552</v>
      </c>
      <c r="AV1057">
        <f>COUNTIF(AT:AT,AT1057)</f>
        <v>299</v>
      </c>
    </row>
    <row r="1058" spans="1:48">
      <c r="A1058" s="23">
        <v>2</v>
      </c>
      <c r="B1058" s="30">
        <v>59.3</v>
      </c>
      <c r="C1058" s="28">
        <f>INT(RIGHT(B1058,1))</f>
        <v>3</v>
      </c>
      <c r="D1058">
        <f>SUMIF(C:C,C1058,A:A)</f>
        <v>562</v>
      </c>
      <c r="E1058">
        <f>COUNTIF(C:C,C1058)</f>
        <v>296</v>
      </c>
      <c r="N1058" s="40">
        <v>3</v>
      </c>
      <c r="O1058" s="41">
        <v>10.1</v>
      </c>
      <c r="P1058" s="28">
        <f>INT(RIGHT(O1058,1))</f>
        <v>1</v>
      </c>
      <c r="Q1058">
        <f>SUMIF(P:P,P1058,N:N)</f>
        <v>535</v>
      </c>
      <c r="R1058">
        <f>COUNTIF(P:P,P1058)</f>
        <v>186</v>
      </c>
      <c r="AR1058" s="23">
        <v>1</v>
      </c>
      <c r="AS1058" s="30">
        <v>31.3</v>
      </c>
      <c r="AT1058" s="28">
        <f>INT(RIGHT(AS1058,1))</f>
        <v>3</v>
      </c>
      <c r="AU1058">
        <f>SUMIF(AT:AT,AT1058,AR:AR)</f>
        <v>552</v>
      </c>
      <c r="AV1058">
        <f>COUNTIF(AT:AT,AT1058)</f>
        <v>299</v>
      </c>
    </row>
    <row r="1059" spans="1:48">
      <c r="A1059" s="23">
        <v>2</v>
      </c>
      <c r="B1059" s="30">
        <v>63.3</v>
      </c>
      <c r="C1059" s="28">
        <f>INT(RIGHT(B1059,1))</f>
        <v>3</v>
      </c>
      <c r="D1059">
        <f>SUMIF(C:C,C1059,A:A)</f>
        <v>562</v>
      </c>
      <c r="E1059">
        <f>COUNTIF(C:C,C1059)</f>
        <v>296</v>
      </c>
      <c r="N1059" s="40">
        <v>3</v>
      </c>
      <c r="O1059" s="41">
        <v>16.100000000000001</v>
      </c>
      <c r="P1059" s="28">
        <f>INT(RIGHT(O1059,1))</f>
        <v>1</v>
      </c>
      <c r="Q1059">
        <f>SUMIF(P:P,P1059,N:N)</f>
        <v>535</v>
      </c>
      <c r="R1059">
        <f>COUNTIF(P:P,P1059)</f>
        <v>186</v>
      </c>
      <c r="AR1059" s="23">
        <v>1</v>
      </c>
      <c r="AS1059" s="30">
        <v>25.3</v>
      </c>
      <c r="AT1059" s="28">
        <f>INT(RIGHT(AS1059,1))</f>
        <v>3</v>
      </c>
      <c r="AU1059">
        <f>SUMIF(AT:AT,AT1059,AR:AR)</f>
        <v>552</v>
      </c>
      <c r="AV1059">
        <f>COUNTIF(AT:AT,AT1059)</f>
        <v>299</v>
      </c>
    </row>
    <row r="1060" spans="1:48">
      <c r="A1060" s="23">
        <v>2</v>
      </c>
      <c r="B1060" s="30">
        <v>38.299999999999997</v>
      </c>
      <c r="C1060" s="28">
        <f>INT(RIGHT(B1060,1))</f>
        <v>3</v>
      </c>
      <c r="D1060">
        <f>SUMIF(C:C,C1060,A:A)</f>
        <v>562</v>
      </c>
      <c r="E1060">
        <f>COUNTIF(C:C,C1060)</f>
        <v>296</v>
      </c>
      <c r="N1060" s="40">
        <v>3</v>
      </c>
      <c r="O1060" s="41">
        <v>28.1</v>
      </c>
      <c r="P1060" s="28">
        <f>INT(RIGHT(O1060,1))</f>
        <v>1</v>
      </c>
      <c r="Q1060">
        <f>SUMIF(P:P,P1060,N:N)</f>
        <v>535</v>
      </c>
      <c r="R1060">
        <f>COUNTIF(P:P,P1060)</f>
        <v>186</v>
      </c>
      <c r="AR1060" s="23">
        <v>2</v>
      </c>
      <c r="AS1060" s="30">
        <v>50.3</v>
      </c>
      <c r="AT1060" s="28">
        <f>INT(RIGHT(AS1060,1))</f>
        <v>3</v>
      </c>
      <c r="AU1060">
        <f>SUMIF(AT:AT,AT1060,AR:AR)</f>
        <v>552</v>
      </c>
      <c r="AV1060">
        <f>COUNTIF(AT:AT,AT1060)</f>
        <v>299</v>
      </c>
    </row>
    <row r="1061" spans="1:48">
      <c r="A1061" s="23">
        <v>2</v>
      </c>
      <c r="B1061" s="30">
        <v>35.299999999999997</v>
      </c>
      <c r="C1061" s="28">
        <f>INT(RIGHT(B1061,1))</f>
        <v>3</v>
      </c>
      <c r="D1061">
        <f>SUMIF(C:C,C1061,A:A)</f>
        <v>562</v>
      </c>
      <c r="E1061">
        <f>COUNTIF(C:C,C1061)</f>
        <v>296</v>
      </c>
      <c r="N1061" s="40">
        <v>3</v>
      </c>
      <c r="O1061" s="41">
        <v>32.1</v>
      </c>
      <c r="P1061" s="28">
        <f>INT(RIGHT(O1061,1))</f>
        <v>1</v>
      </c>
      <c r="Q1061">
        <f>SUMIF(P:P,P1061,N:N)</f>
        <v>535</v>
      </c>
      <c r="R1061">
        <f>COUNTIF(P:P,P1061)</f>
        <v>186</v>
      </c>
      <c r="AR1061" s="23">
        <v>1</v>
      </c>
      <c r="AS1061" s="30">
        <v>32.299999999999997</v>
      </c>
      <c r="AT1061" s="28">
        <f>INT(RIGHT(AS1061,1))</f>
        <v>3</v>
      </c>
      <c r="AU1061">
        <f>SUMIF(AT:AT,AT1061,AR:AR)</f>
        <v>552</v>
      </c>
      <c r="AV1061">
        <f>COUNTIF(AT:AT,AT1061)</f>
        <v>299</v>
      </c>
    </row>
    <row r="1062" spans="1:48">
      <c r="A1062" s="23">
        <v>2</v>
      </c>
      <c r="B1062" s="30">
        <v>29.3</v>
      </c>
      <c r="C1062" s="28">
        <f>INT(RIGHT(B1062,1))</f>
        <v>3</v>
      </c>
      <c r="D1062">
        <f>SUMIF(C:C,C1062,A:A)</f>
        <v>562</v>
      </c>
      <c r="E1062">
        <f>COUNTIF(C:C,C1062)</f>
        <v>296</v>
      </c>
      <c r="N1062" s="40">
        <v>3</v>
      </c>
      <c r="O1062" s="41">
        <v>13.1</v>
      </c>
      <c r="P1062" s="28">
        <f>INT(RIGHT(O1062,1))</f>
        <v>1</v>
      </c>
      <c r="Q1062">
        <f>SUMIF(P:P,P1062,N:N)</f>
        <v>535</v>
      </c>
      <c r="R1062">
        <f>COUNTIF(P:P,P1062)</f>
        <v>186</v>
      </c>
      <c r="AR1062" s="23">
        <v>2</v>
      </c>
      <c r="AS1062" s="30">
        <v>63.3</v>
      </c>
      <c r="AT1062" s="28">
        <f>INT(RIGHT(AS1062,1))</f>
        <v>3</v>
      </c>
      <c r="AU1062">
        <f>SUMIF(AT:AT,AT1062,AR:AR)</f>
        <v>552</v>
      </c>
      <c r="AV1062">
        <f>COUNTIF(AT:AT,AT1062)</f>
        <v>299</v>
      </c>
    </row>
    <row r="1063" spans="1:48">
      <c r="A1063" s="23">
        <v>2</v>
      </c>
      <c r="B1063" s="30">
        <v>14.3</v>
      </c>
      <c r="C1063" s="28">
        <f>INT(RIGHT(B1063,1))</f>
        <v>3</v>
      </c>
      <c r="D1063">
        <f>SUMIF(C:C,C1063,A:A)</f>
        <v>562</v>
      </c>
      <c r="E1063">
        <f>COUNTIF(C:C,C1063)</f>
        <v>296</v>
      </c>
      <c r="N1063" s="40">
        <v>3</v>
      </c>
      <c r="O1063" s="41">
        <v>11.1</v>
      </c>
      <c r="P1063" s="28">
        <f>INT(RIGHT(O1063,1))</f>
        <v>1</v>
      </c>
      <c r="Q1063">
        <f>SUMIF(P:P,P1063,N:N)</f>
        <v>535</v>
      </c>
      <c r="R1063">
        <f>COUNTIF(P:P,P1063)</f>
        <v>186</v>
      </c>
      <c r="AR1063" s="23">
        <v>1</v>
      </c>
      <c r="AS1063" s="30">
        <v>46.3</v>
      </c>
      <c r="AT1063" s="28">
        <f>INT(RIGHT(AS1063,1))</f>
        <v>3</v>
      </c>
      <c r="AU1063">
        <f>SUMIF(AT:AT,AT1063,AR:AR)</f>
        <v>552</v>
      </c>
      <c r="AV1063">
        <f>COUNTIF(AT:AT,AT1063)</f>
        <v>299</v>
      </c>
    </row>
    <row r="1064" spans="1:48">
      <c r="A1064" s="23">
        <v>2</v>
      </c>
      <c r="B1064" s="30">
        <v>38.299999999999997</v>
      </c>
      <c r="C1064" s="28">
        <f>INT(RIGHT(B1064,1))</f>
        <v>3</v>
      </c>
      <c r="D1064">
        <f>SUMIF(C:C,C1064,A:A)</f>
        <v>562</v>
      </c>
      <c r="E1064">
        <f>COUNTIF(C:C,C1064)</f>
        <v>296</v>
      </c>
      <c r="N1064" s="40">
        <v>3</v>
      </c>
      <c r="O1064" s="41">
        <v>6.1</v>
      </c>
      <c r="P1064" s="28">
        <f>INT(RIGHT(O1064,1))</f>
        <v>1</v>
      </c>
      <c r="Q1064">
        <f>SUMIF(P:P,P1064,N:N)</f>
        <v>535</v>
      </c>
      <c r="R1064">
        <f>COUNTIF(P:P,P1064)</f>
        <v>186</v>
      </c>
      <c r="AR1064" s="23">
        <v>3</v>
      </c>
      <c r="AS1064" s="30">
        <v>23.3</v>
      </c>
      <c r="AT1064" s="28">
        <f>INT(RIGHT(AS1064,1))</f>
        <v>3</v>
      </c>
      <c r="AU1064">
        <f>SUMIF(AT:AT,AT1064,AR:AR)</f>
        <v>552</v>
      </c>
      <c r="AV1064">
        <f>COUNTIF(AT:AT,AT1064)</f>
        <v>299</v>
      </c>
    </row>
    <row r="1065" spans="1:48">
      <c r="A1065" s="23">
        <v>2</v>
      </c>
      <c r="B1065" s="30">
        <v>26.3</v>
      </c>
      <c r="C1065" s="28">
        <f>INT(RIGHT(B1065,1))</f>
        <v>3</v>
      </c>
      <c r="D1065">
        <f>SUMIF(C:C,C1065,A:A)</f>
        <v>562</v>
      </c>
      <c r="E1065">
        <f>COUNTIF(C:C,C1065)</f>
        <v>296</v>
      </c>
      <c r="N1065" s="40">
        <v>3</v>
      </c>
      <c r="O1065" s="43">
        <v>16.100000000000001</v>
      </c>
      <c r="P1065" s="28">
        <f>INT(RIGHT(O1065,1))</f>
        <v>1</v>
      </c>
      <c r="Q1065">
        <f>SUMIF(P:P,P1065,N:N)</f>
        <v>535</v>
      </c>
      <c r="R1065">
        <f>COUNTIF(P:P,P1065)</f>
        <v>186</v>
      </c>
      <c r="AR1065" s="23">
        <v>3</v>
      </c>
      <c r="AS1065" s="39">
        <v>51.3</v>
      </c>
      <c r="AT1065" s="28">
        <f>INT(RIGHT(AS1065,1))</f>
        <v>3</v>
      </c>
      <c r="AU1065">
        <f>SUMIF(AT:AT,AT1065,AR:AR)</f>
        <v>552</v>
      </c>
      <c r="AV1065">
        <f>COUNTIF(AT:AT,AT1065)</f>
        <v>299</v>
      </c>
    </row>
    <row r="1066" spans="1:48">
      <c r="A1066" s="23">
        <v>2</v>
      </c>
      <c r="B1066" s="30">
        <v>29.3</v>
      </c>
      <c r="C1066" s="28">
        <f>INT(RIGHT(B1066,1))</f>
        <v>3</v>
      </c>
      <c r="D1066">
        <f>SUMIF(C:C,C1066,A:A)</f>
        <v>562</v>
      </c>
      <c r="E1066">
        <f>COUNTIF(C:C,C1066)</f>
        <v>296</v>
      </c>
      <c r="N1066" s="40">
        <v>3</v>
      </c>
      <c r="O1066" s="43">
        <v>29.1</v>
      </c>
      <c r="P1066" s="28">
        <f>INT(RIGHT(O1066,1))</f>
        <v>1</v>
      </c>
      <c r="Q1066">
        <f>SUMIF(P:P,P1066,N:N)</f>
        <v>535</v>
      </c>
      <c r="R1066">
        <f>COUNTIF(P:P,P1066)</f>
        <v>186</v>
      </c>
      <c r="AR1066" s="23">
        <v>3</v>
      </c>
      <c r="AS1066" s="30">
        <v>44.3</v>
      </c>
      <c r="AT1066" s="28">
        <f>INT(RIGHT(AS1066,1))</f>
        <v>3</v>
      </c>
      <c r="AU1066">
        <f>SUMIF(AT:AT,AT1066,AR:AR)</f>
        <v>552</v>
      </c>
      <c r="AV1066">
        <f>COUNTIF(AT:AT,AT1066)</f>
        <v>299</v>
      </c>
    </row>
    <row r="1067" spans="1:48">
      <c r="A1067" s="23">
        <v>2</v>
      </c>
      <c r="B1067" s="30">
        <v>20.3</v>
      </c>
      <c r="C1067" s="28">
        <f>INT(RIGHT(B1067,1))</f>
        <v>3</v>
      </c>
      <c r="D1067">
        <f>SUMIF(C:C,C1067,A:A)</f>
        <v>562</v>
      </c>
      <c r="E1067">
        <f>COUNTIF(C:C,C1067)</f>
        <v>296</v>
      </c>
      <c r="N1067" s="40">
        <v>4</v>
      </c>
      <c r="O1067" s="43">
        <v>30.1</v>
      </c>
      <c r="P1067" s="28">
        <f>INT(RIGHT(O1067,1))</f>
        <v>1</v>
      </c>
      <c r="Q1067">
        <f>SUMIF(P:P,P1067,N:N)</f>
        <v>535</v>
      </c>
      <c r="R1067">
        <f>COUNTIF(P:P,P1067)</f>
        <v>186</v>
      </c>
      <c r="AR1067" s="23">
        <v>2</v>
      </c>
      <c r="AS1067" s="30">
        <v>26.3</v>
      </c>
      <c r="AT1067" s="28">
        <f>INT(RIGHT(AS1067,1))</f>
        <v>3</v>
      </c>
      <c r="AU1067">
        <f>SUMIF(AT:AT,AT1067,AR:AR)</f>
        <v>552</v>
      </c>
      <c r="AV1067">
        <f>COUNTIF(AT:AT,AT1067)</f>
        <v>299</v>
      </c>
    </row>
    <row r="1068" spans="1:48">
      <c r="A1068" s="23">
        <v>2</v>
      </c>
      <c r="B1068" s="30">
        <v>9.3000000000000007</v>
      </c>
      <c r="C1068" s="28">
        <f>INT(RIGHT(B1068,1))</f>
        <v>3</v>
      </c>
      <c r="D1068">
        <f>SUMIF(C:C,C1068,A:A)</f>
        <v>562</v>
      </c>
      <c r="E1068">
        <f>COUNTIF(C:C,C1068)</f>
        <v>296</v>
      </c>
      <c r="N1068" s="40">
        <v>4</v>
      </c>
      <c r="O1068" s="43">
        <v>17.100000000000001</v>
      </c>
      <c r="P1068" s="28">
        <f>INT(RIGHT(O1068,1))</f>
        <v>1</v>
      </c>
      <c r="Q1068">
        <f>SUMIF(P:P,P1068,N:N)</f>
        <v>535</v>
      </c>
      <c r="R1068">
        <f>COUNTIF(P:P,P1068)</f>
        <v>186</v>
      </c>
      <c r="AR1068" s="23">
        <v>2</v>
      </c>
      <c r="AS1068" s="30">
        <v>14.3</v>
      </c>
      <c r="AT1068" s="28">
        <f>INT(RIGHT(AS1068,1))</f>
        <v>3</v>
      </c>
      <c r="AU1068">
        <f>SUMIF(AT:AT,AT1068,AR:AR)</f>
        <v>552</v>
      </c>
      <c r="AV1068">
        <f>COUNTIF(AT:AT,AT1068)</f>
        <v>299</v>
      </c>
    </row>
    <row r="1069" spans="1:48">
      <c r="A1069" s="23">
        <v>2</v>
      </c>
      <c r="B1069" s="30">
        <v>61.3</v>
      </c>
      <c r="C1069" s="28">
        <f>INT(RIGHT(B1069,1))</f>
        <v>3</v>
      </c>
      <c r="D1069">
        <f>SUMIF(C:C,C1069,A:A)</f>
        <v>562</v>
      </c>
      <c r="E1069">
        <f>COUNTIF(C:C,C1069)</f>
        <v>296</v>
      </c>
      <c r="N1069" s="40">
        <v>4</v>
      </c>
      <c r="O1069" s="43">
        <v>10.1</v>
      </c>
      <c r="P1069" s="28">
        <f>INT(RIGHT(O1069,1))</f>
        <v>1</v>
      </c>
      <c r="Q1069">
        <f>SUMIF(P:P,P1069,N:N)</f>
        <v>535</v>
      </c>
      <c r="R1069">
        <f>COUNTIF(P:P,P1069)</f>
        <v>186</v>
      </c>
      <c r="AR1069" s="23">
        <v>1</v>
      </c>
      <c r="AS1069" s="30">
        <v>55.3</v>
      </c>
      <c r="AT1069" s="28">
        <f>INT(RIGHT(AS1069,1))</f>
        <v>3</v>
      </c>
      <c r="AU1069">
        <f>SUMIF(AT:AT,AT1069,AR:AR)</f>
        <v>552</v>
      </c>
      <c r="AV1069">
        <f>COUNTIF(AT:AT,AT1069)</f>
        <v>299</v>
      </c>
    </row>
    <row r="1070" spans="1:48">
      <c r="A1070" s="32">
        <v>2</v>
      </c>
      <c r="B1070" s="30">
        <v>3.3</v>
      </c>
      <c r="C1070" s="28">
        <f>INT(RIGHT(B1070,1))</f>
        <v>3</v>
      </c>
      <c r="D1070">
        <f>SUMIF(C:C,C1070,A:A)</f>
        <v>562</v>
      </c>
      <c r="E1070">
        <f>COUNTIF(C:C,C1070)</f>
        <v>296</v>
      </c>
      <c r="N1070" s="40">
        <v>4</v>
      </c>
      <c r="O1070" s="44">
        <v>4.0999999999999996</v>
      </c>
      <c r="P1070" s="28">
        <f>INT(RIGHT(O1070,1))</f>
        <v>1</v>
      </c>
      <c r="Q1070">
        <f>SUMIF(P:P,P1070,N:N)</f>
        <v>535</v>
      </c>
      <c r="R1070">
        <f>COUNTIF(P:P,P1070)</f>
        <v>186</v>
      </c>
      <c r="AR1070" s="23">
        <v>1</v>
      </c>
      <c r="AS1070" s="30">
        <v>31.3</v>
      </c>
      <c r="AT1070" s="28">
        <f>INT(RIGHT(AS1070,1))</f>
        <v>3</v>
      </c>
      <c r="AU1070">
        <f>SUMIF(AT:AT,AT1070,AR:AR)</f>
        <v>552</v>
      </c>
      <c r="AV1070">
        <f>COUNTIF(AT:AT,AT1070)</f>
        <v>299</v>
      </c>
    </row>
    <row r="1071" spans="1:48">
      <c r="A1071" s="32">
        <v>2</v>
      </c>
      <c r="B1071" s="30">
        <v>18.3</v>
      </c>
      <c r="C1071" s="28">
        <f>INT(RIGHT(B1071,1))</f>
        <v>3</v>
      </c>
      <c r="D1071">
        <f>SUMIF(C:C,C1071,A:A)</f>
        <v>562</v>
      </c>
      <c r="E1071">
        <f>COUNTIF(C:C,C1071)</f>
        <v>296</v>
      </c>
      <c r="N1071" s="40">
        <v>4</v>
      </c>
      <c r="O1071" s="43">
        <v>11.1</v>
      </c>
      <c r="P1071" s="28">
        <f>INT(RIGHT(O1071,1))</f>
        <v>1</v>
      </c>
      <c r="Q1071">
        <f>SUMIF(P:P,P1071,N:N)</f>
        <v>535</v>
      </c>
      <c r="R1071">
        <f>COUNTIF(P:P,P1071)</f>
        <v>186</v>
      </c>
      <c r="AR1071" s="23">
        <v>2</v>
      </c>
      <c r="AS1071" s="39">
        <v>49.3</v>
      </c>
      <c r="AT1071" s="28">
        <f>INT(RIGHT(AS1071,1))</f>
        <v>3</v>
      </c>
      <c r="AU1071">
        <f>SUMIF(AT:AT,AT1071,AR:AR)</f>
        <v>552</v>
      </c>
      <c r="AV1071">
        <f>COUNTIF(AT:AT,AT1071)</f>
        <v>299</v>
      </c>
    </row>
    <row r="1072" spans="1:48">
      <c r="A1072" s="23">
        <v>2</v>
      </c>
      <c r="B1072" s="30">
        <v>14.3</v>
      </c>
      <c r="C1072" s="28">
        <f>INT(RIGHT(B1072,1))</f>
        <v>3</v>
      </c>
      <c r="D1072">
        <f>SUMIF(C:C,C1072,A:A)</f>
        <v>562</v>
      </c>
      <c r="E1072">
        <f>COUNTIF(C:C,C1072)</f>
        <v>296</v>
      </c>
      <c r="N1072" s="40">
        <v>4</v>
      </c>
      <c r="O1072" s="43">
        <v>25.1</v>
      </c>
      <c r="P1072" s="28">
        <f>INT(RIGHT(O1072,1))</f>
        <v>1</v>
      </c>
      <c r="Q1072">
        <f>SUMIF(P:P,P1072,N:N)</f>
        <v>535</v>
      </c>
      <c r="R1072">
        <f>COUNTIF(P:P,P1072)</f>
        <v>186</v>
      </c>
      <c r="AR1072" s="23">
        <v>1</v>
      </c>
      <c r="AS1072" s="30">
        <v>52.3</v>
      </c>
      <c r="AT1072" s="28">
        <f>INT(RIGHT(AS1072,1))</f>
        <v>3</v>
      </c>
      <c r="AU1072">
        <f>SUMIF(AT:AT,AT1072,AR:AR)</f>
        <v>552</v>
      </c>
      <c r="AV1072">
        <f>COUNTIF(AT:AT,AT1072)</f>
        <v>299</v>
      </c>
    </row>
    <row r="1073" spans="1:48">
      <c r="A1073" s="32">
        <v>2</v>
      </c>
      <c r="B1073" s="30">
        <v>16.3</v>
      </c>
      <c r="C1073" s="28">
        <f>INT(RIGHT(B1073,1))</f>
        <v>3</v>
      </c>
      <c r="D1073">
        <f>SUMIF(C:C,C1073,A:A)</f>
        <v>562</v>
      </c>
      <c r="E1073">
        <f>COUNTIF(C:C,C1073)</f>
        <v>296</v>
      </c>
      <c r="N1073" s="40">
        <v>4</v>
      </c>
      <c r="O1073" s="41">
        <v>14.1</v>
      </c>
      <c r="P1073" s="28">
        <f>INT(RIGHT(O1073,1))</f>
        <v>1</v>
      </c>
      <c r="Q1073">
        <f>SUMIF(P:P,P1073,N:N)</f>
        <v>535</v>
      </c>
      <c r="R1073">
        <f>COUNTIF(P:P,P1073)</f>
        <v>186</v>
      </c>
      <c r="AR1073" s="23">
        <v>1</v>
      </c>
      <c r="AS1073" s="30">
        <v>13.3</v>
      </c>
      <c r="AT1073" s="28">
        <f>INT(RIGHT(AS1073,1))</f>
        <v>3</v>
      </c>
      <c r="AU1073">
        <f>SUMIF(AT:AT,AT1073,AR:AR)</f>
        <v>552</v>
      </c>
      <c r="AV1073">
        <f>COUNTIF(AT:AT,AT1073)</f>
        <v>299</v>
      </c>
    </row>
    <row r="1074" spans="1:48">
      <c r="A1074" s="23">
        <v>2</v>
      </c>
      <c r="B1074" s="30">
        <v>17.3</v>
      </c>
      <c r="C1074" s="28">
        <f>INT(RIGHT(B1074,1))</f>
        <v>3</v>
      </c>
      <c r="D1074">
        <f>SUMIF(C:C,C1074,A:A)</f>
        <v>562</v>
      </c>
      <c r="E1074">
        <f>COUNTIF(C:C,C1074)</f>
        <v>296</v>
      </c>
      <c r="N1074" s="40">
        <v>4</v>
      </c>
      <c r="O1074" s="41">
        <v>22.1</v>
      </c>
      <c r="P1074" s="28">
        <f>INT(RIGHT(O1074,1))</f>
        <v>1</v>
      </c>
      <c r="Q1074">
        <f>SUMIF(P:P,P1074,N:N)</f>
        <v>535</v>
      </c>
      <c r="R1074">
        <f>COUNTIF(P:P,P1074)</f>
        <v>186</v>
      </c>
      <c r="AR1074" s="39">
        <v>2</v>
      </c>
      <c r="AS1074" s="30">
        <v>17.3</v>
      </c>
      <c r="AT1074" s="28">
        <f>INT(RIGHT(AS1074,1))</f>
        <v>3</v>
      </c>
      <c r="AU1074">
        <f>SUMIF(AT:AT,AT1074,AR:AR)</f>
        <v>552</v>
      </c>
      <c r="AV1074">
        <f>COUNTIF(AT:AT,AT1074)</f>
        <v>299</v>
      </c>
    </row>
    <row r="1075" spans="1:48">
      <c r="A1075" s="23">
        <v>2</v>
      </c>
      <c r="B1075" s="39">
        <v>49.3</v>
      </c>
      <c r="C1075" s="28">
        <f>INT(RIGHT(B1075,1))</f>
        <v>3</v>
      </c>
      <c r="D1075">
        <f>SUMIF(C:C,C1075,A:A)</f>
        <v>562</v>
      </c>
      <c r="E1075">
        <f>COUNTIF(C:C,C1075)</f>
        <v>296</v>
      </c>
      <c r="N1075" s="40">
        <v>4</v>
      </c>
      <c r="O1075" s="41">
        <v>26.1</v>
      </c>
      <c r="P1075" s="28">
        <f>INT(RIGHT(O1075,1))</f>
        <v>1</v>
      </c>
      <c r="Q1075">
        <f>SUMIF(P:P,P1075,N:N)</f>
        <v>535</v>
      </c>
      <c r="R1075">
        <f>COUNTIF(P:P,P1075)</f>
        <v>186</v>
      </c>
      <c r="AR1075" s="23">
        <v>1</v>
      </c>
      <c r="AS1075" s="30">
        <v>37.299999999999997</v>
      </c>
      <c r="AT1075" s="28">
        <f>INT(RIGHT(AS1075,1))</f>
        <v>3</v>
      </c>
      <c r="AU1075">
        <f>SUMIF(AT:AT,AT1075,AR:AR)</f>
        <v>552</v>
      </c>
      <c r="AV1075">
        <f>COUNTIF(AT:AT,AT1075)</f>
        <v>299</v>
      </c>
    </row>
    <row r="1076" spans="1:48">
      <c r="A1076" s="23">
        <v>2</v>
      </c>
      <c r="B1076" s="30">
        <v>57.3</v>
      </c>
      <c r="C1076" s="28">
        <f>INT(RIGHT(B1076,1))</f>
        <v>3</v>
      </c>
      <c r="D1076">
        <f>SUMIF(C:C,C1076,A:A)</f>
        <v>562</v>
      </c>
      <c r="E1076">
        <f>COUNTIF(C:C,C1076)</f>
        <v>296</v>
      </c>
      <c r="N1076" s="40">
        <v>4</v>
      </c>
      <c r="O1076" s="41">
        <v>8.1</v>
      </c>
      <c r="P1076" s="28">
        <f>INT(RIGHT(O1076,1))</f>
        <v>1</v>
      </c>
      <c r="Q1076">
        <f>SUMIF(P:P,P1076,N:N)</f>
        <v>535</v>
      </c>
      <c r="R1076">
        <f>COUNTIF(P:P,P1076)</f>
        <v>186</v>
      </c>
      <c r="AR1076" s="23">
        <v>1</v>
      </c>
      <c r="AS1076" s="30">
        <v>39.299999999999997</v>
      </c>
      <c r="AT1076" s="28">
        <f>INT(RIGHT(AS1076,1))</f>
        <v>3</v>
      </c>
      <c r="AU1076">
        <f>SUMIF(AT:AT,AT1076,AR:AR)</f>
        <v>552</v>
      </c>
      <c r="AV1076">
        <f>COUNTIF(AT:AT,AT1076)</f>
        <v>299</v>
      </c>
    </row>
    <row r="1077" spans="1:48">
      <c r="A1077" s="23">
        <v>2</v>
      </c>
      <c r="B1077" s="39">
        <v>57.3</v>
      </c>
      <c r="C1077" s="28">
        <f>INT(RIGHT(B1077,1))</f>
        <v>3</v>
      </c>
      <c r="D1077">
        <f>SUMIF(C:C,C1077,A:A)</f>
        <v>562</v>
      </c>
      <c r="E1077">
        <f>COUNTIF(C:C,C1077)</f>
        <v>296</v>
      </c>
      <c r="N1077" s="40">
        <v>4</v>
      </c>
      <c r="O1077" s="41">
        <v>27.1</v>
      </c>
      <c r="P1077" s="28">
        <f>INT(RIGHT(O1077,1))</f>
        <v>1</v>
      </c>
      <c r="Q1077">
        <f>SUMIF(P:P,P1077,N:N)</f>
        <v>535</v>
      </c>
      <c r="R1077">
        <f>COUNTIF(P:P,P1077)</f>
        <v>186</v>
      </c>
      <c r="AR1077" s="23">
        <v>1</v>
      </c>
      <c r="AS1077" s="30">
        <v>13.3</v>
      </c>
      <c r="AT1077" s="28">
        <f>INT(RIGHT(AS1077,1))</f>
        <v>3</v>
      </c>
      <c r="AU1077">
        <f>SUMIF(AT:AT,AT1077,AR:AR)</f>
        <v>552</v>
      </c>
      <c r="AV1077">
        <f>COUNTIF(AT:AT,AT1077)</f>
        <v>299</v>
      </c>
    </row>
    <row r="1078" spans="1:48">
      <c r="A1078" s="23">
        <v>2</v>
      </c>
      <c r="B1078" s="30">
        <v>5.3</v>
      </c>
      <c r="C1078" s="28">
        <f>INT(RIGHT(B1078,1))</f>
        <v>3</v>
      </c>
      <c r="D1078">
        <f>SUMIF(C:C,C1078,A:A)</f>
        <v>562</v>
      </c>
      <c r="E1078">
        <f>COUNTIF(C:C,C1078)</f>
        <v>296</v>
      </c>
      <c r="N1078" s="40">
        <v>4</v>
      </c>
      <c r="O1078" s="43">
        <v>1.1000000000000001</v>
      </c>
      <c r="P1078" s="28">
        <f>INT(RIGHT(O1078,1))</f>
        <v>1</v>
      </c>
      <c r="Q1078">
        <f>SUMIF(P:P,P1078,N:N)</f>
        <v>535</v>
      </c>
      <c r="R1078">
        <f>COUNTIF(P:P,P1078)</f>
        <v>186</v>
      </c>
      <c r="AR1078" s="23">
        <v>1</v>
      </c>
      <c r="AS1078" s="30">
        <v>15.3</v>
      </c>
      <c r="AT1078" s="28">
        <f>INT(RIGHT(AS1078,1))</f>
        <v>3</v>
      </c>
      <c r="AU1078">
        <f>SUMIF(AT:AT,AT1078,AR:AR)</f>
        <v>552</v>
      </c>
      <c r="AV1078">
        <f>COUNTIF(AT:AT,AT1078)</f>
        <v>299</v>
      </c>
    </row>
    <row r="1079" spans="1:48">
      <c r="A1079" s="23">
        <v>2</v>
      </c>
      <c r="B1079" s="30">
        <v>1.3</v>
      </c>
      <c r="C1079" s="28">
        <f>INT(RIGHT(B1079,1))</f>
        <v>3</v>
      </c>
      <c r="D1079">
        <f>SUMIF(C:C,C1079,A:A)</f>
        <v>562</v>
      </c>
      <c r="E1079">
        <f>COUNTIF(C:C,C1079)</f>
        <v>296</v>
      </c>
      <c r="N1079" s="40">
        <v>5</v>
      </c>
      <c r="O1079" s="43">
        <v>13.1</v>
      </c>
      <c r="P1079" s="28">
        <f>INT(RIGHT(O1079,1))</f>
        <v>1</v>
      </c>
      <c r="Q1079">
        <f>SUMIF(P:P,P1079,N:N)</f>
        <v>535</v>
      </c>
      <c r="R1079">
        <f>COUNTIF(P:P,P1079)</f>
        <v>186</v>
      </c>
      <c r="AR1079" s="23">
        <v>1</v>
      </c>
      <c r="AS1079" s="30">
        <v>43.3</v>
      </c>
      <c r="AT1079" s="28">
        <f>INT(RIGHT(AS1079,1))</f>
        <v>3</v>
      </c>
      <c r="AU1079">
        <f>SUMIF(AT:AT,AT1079,AR:AR)</f>
        <v>552</v>
      </c>
      <c r="AV1079">
        <f>COUNTIF(AT:AT,AT1079)</f>
        <v>299</v>
      </c>
    </row>
    <row r="1080" spans="1:48">
      <c r="A1080" s="23">
        <v>2</v>
      </c>
      <c r="B1080" s="30">
        <v>39.299999999999997</v>
      </c>
      <c r="C1080" s="28">
        <f>INT(RIGHT(B1080,1))</f>
        <v>3</v>
      </c>
      <c r="D1080">
        <f>SUMIF(C:C,C1080,A:A)</f>
        <v>562</v>
      </c>
      <c r="E1080">
        <f>COUNTIF(C:C,C1080)</f>
        <v>296</v>
      </c>
      <c r="N1080" s="40">
        <v>5</v>
      </c>
      <c r="O1080" s="43">
        <v>1.1000000000000001</v>
      </c>
      <c r="P1080" s="28">
        <f>INT(RIGHT(O1080,1))</f>
        <v>1</v>
      </c>
      <c r="Q1080">
        <f>SUMIF(P:P,P1080,N:N)</f>
        <v>535</v>
      </c>
      <c r="R1080">
        <f>COUNTIF(P:P,P1080)</f>
        <v>186</v>
      </c>
      <c r="AR1080" s="23">
        <v>2</v>
      </c>
      <c r="AS1080" s="30">
        <v>46.3</v>
      </c>
      <c r="AT1080" s="28">
        <f>INT(RIGHT(AS1080,1))</f>
        <v>3</v>
      </c>
      <c r="AU1080">
        <f>SUMIF(AT:AT,AT1080,AR:AR)</f>
        <v>552</v>
      </c>
      <c r="AV1080">
        <f>COUNTIF(AT:AT,AT1080)</f>
        <v>299</v>
      </c>
    </row>
    <row r="1081" spans="1:48">
      <c r="A1081" s="23">
        <v>2</v>
      </c>
      <c r="B1081" s="30">
        <v>38.299999999999997</v>
      </c>
      <c r="C1081" s="28">
        <f>INT(RIGHT(B1081,1))</f>
        <v>3</v>
      </c>
      <c r="D1081">
        <f>SUMIF(C:C,C1081,A:A)</f>
        <v>562</v>
      </c>
      <c r="E1081">
        <f>COUNTIF(C:C,C1081)</f>
        <v>296</v>
      </c>
      <c r="N1081" s="40">
        <v>5</v>
      </c>
      <c r="O1081" s="43">
        <v>23.1</v>
      </c>
      <c r="P1081" s="28">
        <f>INT(RIGHT(O1081,1))</f>
        <v>1</v>
      </c>
      <c r="Q1081">
        <f>SUMIF(P:P,P1081,N:N)</f>
        <v>535</v>
      </c>
      <c r="R1081">
        <f>COUNTIF(P:P,P1081)</f>
        <v>186</v>
      </c>
      <c r="AR1081" s="23">
        <v>2</v>
      </c>
      <c r="AS1081" s="30">
        <v>9.3000000000000007</v>
      </c>
      <c r="AT1081" s="28">
        <f>INT(RIGHT(AS1081,1))</f>
        <v>3</v>
      </c>
      <c r="AU1081">
        <f>SUMIF(AT:AT,AT1081,AR:AR)</f>
        <v>552</v>
      </c>
      <c r="AV1081">
        <f>COUNTIF(AT:AT,AT1081)</f>
        <v>299</v>
      </c>
    </row>
    <row r="1082" spans="1:48">
      <c r="A1082" s="23">
        <v>2</v>
      </c>
      <c r="B1082" s="30">
        <v>57.3</v>
      </c>
      <c r="C1082" s="28">
        <f>INT(RIGHT(B1082,1))</f>
        <v>3</v>
      </c>
      <c r="D1082">
        <f>SUMIF(C:C,C1082,A:A)</f>
        <v>562</v>
      </c>
      <c r="E1082">
        <f>COUNTIF(C:C,C1082)</f>
        <v>296</v>
      </c>
      <c r="N1082" s="40">
        <v>5</v>
      </c>
      <c r="O1082" s="43">
        <v>28.1</v>
      </c>
      <c r="P1082" s="28">
        <f>INT(RIGHT(O1082,1))</f>
        <v>1</v>
      </c>
      <c r="Q1082">
        <f>SUMIF(P:P,P1082,N:N)</f>
        <v>535</v>
      </c>
      <c r="R1082">
        <f>COUNTIF(P:P,P1082)</f>
        <v>186</v>
      </c>
      <c r="AR1082" s="23">
        <v>1</v>
      </c>
      <c r="AS1082" s="30">
        <v>34.299999999999997</v>
      </c>
      <c r="AT1082" s="28">
        <f>INT(RIGHT(AS1082,1))</f>
        <v>3</v>
      </c>
      <c r="AU1082">
        <f>SUMIF(AT:AT,AT1082,AR:AR)</f>
        <v>552</v>
      </c>
      <c r="AV1082">
        <f>COUNTIF(AT:AT,AT1082)</f>
        <v>299</v>
      </c>
    </row>
    <row r="1083" spans="1:48">
      <c r="A1083" s="23">
        <v>2</v>
      </c>
      <c r="B1083" s="30">
        <v>54.3</v>
      </c>
      <c r="C1083" s="28">
        <f>INT(RIGHT(B1083,1))</f>
        <v>3</v>
      </c>
      <c r="D1083">
        <f>SUMIF(C:C,C1083,A:A)</f>
        <v>562</v>
      </c>
      <c r="E1083">
        <f>COUNTIF(C:C,C1083)</f>
        <v>296</v>
      </c>
      <c r="N1083" s="40">
        <v>5</v>
      </c>
      <c r="O1083" s="43">
        <v>32.1</v>
      </c>
      <c r="P1083" s="28">
        <f>INT(RIGHT(O1083,1))</f>
        <v>1</v>
      </c>
      <c r="Q1083">
        <f>SUMIF(P:P,P1083,N:N)</f>
        <v>535</v>
      </c>
      <c r="R1083">
        <f>COUNTIF(P:P,P1083)</f>
        <v>186</v>
      </c>
      <c r="AR1083" s="23">
        <v>2</v>
      </c>
      <c r="AS1083" s="39">
        <v>57.3</v>
      </c>
      <c r="AT1083" s="28">
        <f>INT(RIGHT(AS1083,1))</f>
        <v>3</v>
      </c>
      <c r="AU1083">
        <f>SUMIF(AT:AT,AT1083,AR:AR)</f>
        <v>552</v>
      </c>
      <c r="AV1083">
        <f>COUNTIF(AT:AT,AT1083)</f>
        <v>299</v>
      </c>
    </row>
    <row r="1084" spans="1:48">
      <c r="A1084" s="23">
        <v>2</v>
      </c>
      <c r="B1084" s="30">
        <v>54.3</v>
      </c>
      <c r="C1084" s="28">
        <f>INT(RIGHT(B1084,1))</f>
        <v>3</v>
      </c>
      <c r="D1084">
        <f>SUMIF(C:C,C1084,A:A)</f>
        <v>562</v>
      </c>
      <c r="E1084">
        <f>COUNTIF(C:C,C1084)</f>
        <v>296</v>
      </c>
      <c r="N1084" s="40">
        <v>5</v>
      </c>
      <c r="O1084" s="44">
        <v>22.1</v>
      </c>
      <c r="P1084" s="28">
        <f>INT(RIGHT(O1084,1))</f>
        <v>1</v>
      </c>
      <c r="Q1084">
        <f>SUMIF(P:P,P1084,N:N)</f>
        <v>535</v>
      </c>
      <c r="R1084">
        <f>COUNTIF(P:P,P1084)</f>
        <v>186</v>
      </c>
      <c r="AR1084" s="23">
        <v>1</v>
      </c>
      <c r="AS1084" s="39">
        <v>55.3</v>
      </c>
      <c r="AT1084" s="28">
        <f>INT(RIGHT(AS1084,1))</f>
        <v>3</v>
      </c>
      <c r="AU1084">
        <f>SUMIF(AT:AT,AT1084,AR:AR)</f>
        <v>552</v>
      </c>
      <c r="AV1084">
        <f>COUNTIF(AT:AT,AT1084)</f>
        <v>299</v>
      </c>
    </row>
    <row r="1085" spans="1:48">
      <c r="A1085" s="23">
        <v>2</v>
      </c>
      <c r="B1085" s="30">
        <v>42.3</v>
      </c>
      <c r="C1085" s="28">
        <f>INT(RIGHT(B1085,1))</f>
        <v>3</v>
      </c>
      <c r="D1085">
        <f>SUMIF(C:C,C1085,A:A)</f>
        <v>562</v>
      </c>
      <c r="E1085">
        <f>COUNTIF(C:C,C1085)</f>
        <v>296</v>
      </c>
      <c r="N1085" s="40">
        <v>5</v>
      </c>
      <c r="O1085" s="44">
        <v>8.1</v>
      </c>
      <c r="P1085" s="28">
        <f>INT(RIGHT(O1085,1))</f>
        <v>1</v>
      </c>
      <c r="Q1085">
        <f>SUMIF(P:P,P1085,N:N)</f>
        <v>535</v>
      </c>
      <c r="R1085">
        <f>COUNTIF(P:P,P1085)</f>
        <v>186</v>
      </c>
      <c r="AR1085" s="39">
        <v>2</v>
      </c>
      <c r="AS1085" s="30">
        <v>1.3</v>
      </c>
      <c r="AT1085" s="28">
        <f>INT(RIGHT(AS1085,1))</f>
        <v>3</v>
      </c>
      <c r="AU1085">
        <f>SUMIF(AT:AT,AT1085,AR:AR)</f>
        <v>552</v>
      </c>
      <c r="AV1085">
        <f>COUNTIF(AT:AT,AT1085)</f>
        <v>299</v>
      </c>
    </row>
    <row r="1086" spans="1:48">
      <c r="A1086" s="32">
        <v>2</v>
      </c>
      <c r="B1086" s="30">
        <v>15.3</v>
      </c>
      <c r="C1086" s="28">
        <f>INT(RIGHT(B1086,1))</f>
        <v>3</v>
      </c>
      <c r="D1086">
        <f>SUMIF(C:C,C1086,A:A)</f>
        <v>562</v>
      </c>
      <c r="E1086">
        <f>COUNTIF(C:C,C1086)</f>
        <v>296</v>
      </c>
      <c r="N1086" s="40">
        <v>6</v>
      </c>
      <c r="O1086" s="43">
        <v>14.1</v>
      </c>
      <c r="P1086" s="28">
        <f>INT(RIGHT(O1086,1))</f>
        <v>1</v>
      </c>
      <c r="Q1086">
        <f>SUMIF(P:P,P1086,N:N)</f>
        <v>535</v>
      </c>
      <c r="R1086">
        <f>COUNTIF(P:P,P1086)</f>
        <v>186</v>
      </c>
      <c r="AR1086" s="39">
        <v>2</v>
      </c>
      <c r="AS1086" s="30">
        <v>5.3</v>
      </c>
      <c r="AT1086" s="28">
        <f>INT(RIGHT(AS1086,1))</f>
        <v>3</v>
      </c>
      <c r="AU1086">
        <f>SUMIF(AT:AT,AT1086,AR:AR)</f>
        <v>552</v>
      </c>
      <c r="AV1086">
        <f>COUNTIF(AT:AT,AT1086)</f>
        <v>299</v>
      </c>
    </row>
    <row r="1087" spans="1:48">
      <c r="A1087" s="23">
        <v>2</v>
      </c>
      <c r="B1087" s="30">
        <v>46.3</v>
      </c>
      <c r="C1087" s="28">
        <f>INT(RIGHT(B1087,1))</f>
        <v>3</v>
      </c>
      <c r="D1087">
        <f>SUMIF(C:C,C1087,A:A)</f>
        <v>562</v>
      </c>
      <c r="E1087">
        <f>COUNTIF(C:C,C1087)</f>
        <v>296</v>
      </c>
      <c r="N1087" s="40">
        <v>6</v>
      </c>
      <c r="O1087" s="43">
        <v>25.1</v>
      </c>
      <c r="P1087" s="28">
        <f>INT(RIGHT(O1087,1))</f>
        <v>1</v>
      </c>
      <c r="Q1087">
        <f>SUMIF(P:P,P1087,N:N)</f>
        <v>535</v>
      </c>
      <c r="R1087">
        <f>COUNTIF(P:P,P1087)</f>
        <v>186</v>
      </c>
      <c r="AR1087" s="23">
        <v>2</v>
      </c>
      <c r="AS1087" s="30">
        <v>47.3</v>
      </c>
      <c r="AT1087" s="28">
        <f>INT(RIGHT(AS1087,1))</f>
        <v>3</v>
      </c>
      <c r="AU1087">
        <f>SUMIF(AT:AT,AT1087,AR:AR)</f>
        <v>552</v>
      </c>
      <c r="AV1087">
        <f>COUNTIF(AT:AT,AT1087)</f>
        <v>299</v>
      </c>
    </row>
    <row r="1088" spans="1:48">
      <c r="A1088" s="23">
        <v>2</v>
      </c>
      <c r="B1088" s="30">
        <v>23.3</v>
      </c>
      <c r="C1088" s="28">
        <f>INT(RIGHT(B1088,1))</f>
        <v>3</v>
      </c>
      <c r="D1088">
        <f>SUMIF(C:C,C1088,A:A)</f>
        <v>562</v>
      </c>
      <c r="E1088">
        <f>COUNTIF(C:C,C1088)</f>
        <v>296</v>
      </c>
      <c r="N1088" s="40">
        <v>6</v>
      </c>
      <c r="O1088" s="43">
        <v>19.100000000000001</v>
      </c>
      <c r="P1088" s="28">
        <f>INT(RIGHT(O1088,1))</f>
        <v>1</v>
      </c>
      <c r="Q1088">
        <f>SUMIF(P:P,P1088,N:N)</f>
        <v>535</v>
      </c>
      <c r="R1088">
        <f>COUNTIF(P:P,P1088)</f>
        <v>186</v>
      </c>
      <c r="AR1088" s="23">
        <v>2</v>
      </c>
      <c r="AS1088" s="30">
        <v>1.3</v>
      </c>
      <c r="AT1088" s="28">
        <f>INT(RIGHT(AS1088,1))</f>
        <v>3</v>
      </c>
      <c r="AU1088">
        <f>SUMIF(AT:AT,AT1088,AR:AR)</f>
        <v>552</v>
      </c>
      <c r="AV1088">
        <f>COUNTIF(AT:AT,AT1088)</f>
        <v>299</v>
      </c>
    </row>
    <row r="1089" spans="1:48">
      <c r="A1089" s="23">
        <v>2</v>
      </c>
      <c r="B1089" s="30">
        <v>35.299999999999997</v>
      </c>
      <c r="C1089" s="28">
        <f>INT(RIGHT(B1089,1))</f>
        <v>3</v>
      </c>
      <c r="D1089">
        <f>SUMIF(C:C,C1089,A:A)</f>
        <v>562</v>
      </c>
      <c r="E1089">
        <f>COUNTIF(C:C,C1089)</f>
        <v>296</v>
      </c>
      <c r="N1089" s="40">
        <v>6</v>
      </c>
      <c r="O1089" s="41">
        <v>5.0999999999999996</v>
      </c>
      <c r="P1089" s="28">
        <f>INT(RIGHT(O1089,1))</f>
        <v>1</v>
      </c>
      <c r="Q1089">
        <f>SUMIF(P:P,P1089,N:N)</f>
        <v>535</v>
      </c>
      <c r="R1089">
        <f>COUNTIF(P:P,P1089)</f>
        <v>186</v>
      </c>
      <c r="AR1089" s="23">
        <v>1</v>
      </c>
      <c r="AS1089" s="30">
        <v>60.3</v>
      </c>
      <c r="AT1089" s="28">
        <f>INT(RIGHT(AS1089,1))</f>
        <v>3</v>
      </c>
      <c r="AU1089">
        <f>SUMIF(AT:AT,AT1089,AR:AR)</f>
        <v>552</v>
      </c>
      <c r="AV1089">
        <f>COUNTIF(AT:AT,AT1089)</f>
        <v>299</v>
      </c>
    </row>
    <row r="1090" spans="1:48">
      <c r="A1090" s="23">
        <v>2</v>
      </c>
      <c r="B1090" s="30">
        <v>9.3000000000000007</v>
      </c>
      <c r="C1090" s="28">
        <f>INT(RIGHT(B1090,1))</f>
        <v>3</v>
      </c>
      <c r="D1090">
        <f>SUMIF(C:C,C1090,A:A)</f>
        <v>562</v>
      </c>
      <c r="E1090">
        <f>COUNTIF(C:C,C1090)</f>
        <v>296</v>
      </c>
      <c r="N1090" s="40">
        <v>7</v>
      </c>
      <c r="O1090" s="43">
        <v>18.100000000000001</v>
      </c>
      <c r="P1090" s="28">
        <f>INT(RIGHT(O1090,1))</f>
        <v>1</v>
      </c>
      <c r="Q1090">
        <f>SUMIF(P:P,P1090,N:N)</f>
        <v>535</v>
      </c>
      <c r="R1090">
        <f>COUNTIF(P:P,P1090)</f>
        <v>186</v>
      </c>
      <c r="AR1090" s="23">
        <v>1</v>
      </c>
      <c r="AS1090" s="30">
        <v>21.3</v>
      </c>
      <c r="AT1090" s="28">
        <f>INT(RIGHT(AS1090,1))</f>
        <v>3</v>
      </c>
      <c r="AU1090">
        <f>SUMIF(AT:AT,AT1090,AR:AR)</f>
        <v>552</v>
      </c>
      <c r="AV1090">
        <f>COUNTIF(AT:AT,AT1090)</f>
        <v>299</v>
      </c>
    </row>
    <row r="1091" spans="1:48">
      <c r="A1091" s="23">
        <v>2</v>
      </c>
      <c r="B1091" s="30">
        <v>29.3</v>
      </c>
      <c r="C1091" s="28">
        <f>INT(RIGHT(B1091,1))</f>
        <v>3</v>
      </c>
      <c r="D1091">
        <f>SUMIF(C:C,C1091,A:A)</f>
        <v>562</v>
      </c>
      <c r="E1091">
        <f>COUNTIF(C:C,C1091)</f>
        <v>296</v>
      </c>
      <c r="N1091" s="40">
        <v>8</v>
      </c>
      <c r="O1091" s="43">
        <v>8.1</v>
      </c>
      <c r="P1091" s="28">
        <f>INT(RIGHT(O1091,1))</f>
        <v>1</v>
      </c>
      <c r="Q1091">
        <f>SUMIF(P:P,P1091,N:N)</f>
        <v>535</v>
      </c>
      <c r="R1091">
        <f>COUNTIF(P:P,P1091)</f>
        <v>186</v>
      </c>
      <c r="AR1091" s="23">
        <v>2</v>
      </c>
      <c r="AS1091" s="30">
        <v>39.299999999999997</v>
      </c>
      <c r="AT1091" s="28">
        <f>INT(RIGHT(AS1091,1))</f>
        <v>3</v>
      </c>
      <c r="AU1091">
        <f>SUMIF(AT:AT,AT1091,AR:AR)</f>
        <v>552</v>
      </c>
      <c r="AV1091">
        <f>COUNTIF(AT:AT,AT1091)</f>
        <v>299</v>
      </c>
    </row>
    <row r="1092" spans="1:48">
      <c r="A1092" s="32">
        <v>2</v>
      </c>
      <c r="B1092" s="30">
        <v>13.3</v>
      </c>
      <c r="C1092" s="28">
        <f>INT(RIGHT(B1092,1))</f>
        <v>3</v>
      </c>
      <c r="D1092">
        <f>SUMIF(C:C,C1092,A:A)</f>
        <v>562</v>
      </c>
      <c r="E1092">
        <f>COUNTIF(C:C,C1092)</f>
        <v>296</v>
      </c>
      <c r="N1092" s="40">
        <v>8</v>
      </c>
      <c r="O1092" s="44">
        <v>7.1</v>
      </c>
      <c r="P1092" s="28">
        <f>INT(RIGHT(O1092,1))</f>
        <v>1</v>
      </c>
      <c r="Q1092">
        <f>SUMIF(P:P,P1092,N:N)</f>
        <v>535</v>
      </c>
      <c r="R1092">
        <f>COUNTIF(P:P,P1092)</f>
        <v>186</v>
      </c>
      <c r="AR1092" s="23">
        <v>2</v>
      </c>
      <c r="AS1092" s="30">
        <v>57.3</v>
      </c>
      <c r="AT1092" s="28">
        <f>INT(RIGHT(AS1092,1))</f>
        <v>3</v>
      </c>
      <c r="AU1092">
        <f>SUMIF(AT:AT,AT1092,AR:AR)</f>
        <v>552</v>
      </c>
      <c r="AV1092">
        <f>COUNTIF(AT:AT,AT1092)</f>
        <v>299</v>
      </c>
    </row>
    <row r="1093" spans="1:48">
      <c r="A1093" s="32">
        <v>2</v>
      </c>
      <c r="B1093" s="30">
        <v>7.3</v>
      </c>
      <c r="C1093" s="28">
        <f>INT(RIGHT(B1093,1))</f>
        <v>3</v>
      </c>
      <c r="D1093">
        <f>SUMIF(C:C,C1093,A:A)</f>
        <v>562</v>
      </c>
      <c r="E1093">
        <f>COUNTIF(C:C,C1093)</f>
        <v>296</v>
      </c>
      <c r="N1093" s="40">
        <v>4</v>
      </c>
      <c r="O1093" s="43">
        <v>10.1</v>
      </c>
      <c r="P1093" s="28">
        <f>INT(RIGHT(O1093,1))</f>
        <v>1</v>
      </c>
      <c r="Q1093">
        <f>SUMIF(P:P,P1093,N:N)</f>
        <v>535</v>
      </c>
      <c r="R1093">
        <f>COUNTIF(P:P,P1093)</f>
        <v>186</v>
      </c>
      <c r="AR1093" s="39">
        <v>2</v>
      </c>
      <c r="AS1093" s="30">
        <v>38.299999999999997</v>
      </c>
      <c r="AT1093" s="28">
        <f>INT(RIGHT(AS1093,1))</f>
        <v>3</v>
      </c>
      <c r="AU1093">
        <f>SUMIF(AT:AT,AT1093,AR:AR)</f>
        <v>552</v>
      </c>
      <c r="AV1093">
        <f>COUNTIF(AT:AT,AT1093)</f>
        <v>299</v>
      </c>
    </row>
    <row r="1094" spans="1:48">
      <c r="A1094" s="23">
        <v>2</v>
      </c>
      <c r="B1094" s="30">
        <v>42.3</v>
      </c>
      <c r="C1094" s="28">
        <f>INT(RIGHT(B1094,1))</f>
        <v>3</v>
      </c>
      <c r="D1094">
        <f>SUMIF(C:C,C1094,A:A)</f>
        <v>562</v>
      </c>
      <c r="E1094">
        <f>COUNTIF(C:C,C1094)</f>
        <v>296</v>
      </c>
      <c r="N1094" s="40">
        <v>4</v>
      </c>
      <c r="O1094" s="43">
        <v>11.1</v>
      </c>
      <c r="P1094" s="28">
        <f>INT(RIGHT(O1094,1))</f>
        <v>1</v>
      </c>
      <c r="Q1094">
        <f>SUMIF(P:P,P1094,N:N)</f>
        <v>535</v>
      </c>
      <c r="R1094">
        <f>COUNTIF(P:P,P1094)</f>
        <v>186</v>
      </c>
      <c r="AR1094" s="39">
        <v>3</v>
      </c>
      <c r="AS1094" s="30">
        <v>40.299999999999997</v>
      </c>
      <c r="AT1094" s="28">
        <f>INT(RIGHT(AS1094,1))</f>
        <v>3</v>
      </c>
      <c r="AU1094">
        <f>SUMIF(AT:AT,AT1094,AR:AR)</f>
        <v>552</v>
      </c>
      <c r="AV1094">
        <f>COUNTIF(AT:AT,AT1094)</f>
        <v>299</v>
      </c>
    </row>
    <row r="1095" spans="1:48">
      <c r="A1095" s="23">
        <v>2</v>
      </c>
      <c r="B1095" s="30">
        <v>1.3</v>
      </c>
      <c r="C1095" s="28">
        <f>INT(RIGHT(B1095,1))</f>
        <v>3</v>
      </c>
      <c r="D1095">
        <f>SUMIF(C:C,C1095,A:A)</f>
        <v>562</v>
      </c>
      <c r="E1095">
        <f>COUNTIF(C:C,C1095)</f>
        <v>296</v>
      </c>
      <c r="N1095" s="40">
        <v>1</v>
      </c>
      <c r="O1095" s="44">
        <v>3.1</v>
      </c>
      <c r="P1095" s="28">
        <f>INT(RIGHT(O1095,1))</f>
        <v>1</v>
      </c>
      <c r="Q1095">
        <f>SUMIF(P:P,P1095,N:N)</f>
        <v>535</v>
      </c>
      <c r="R1095">
        <f>COUNTIF(P:P,P1095)</f>
        <v>186</v>
      </c>
      <c r="AR1095" s="23">
        <v>2</v>
      </c>
      <c r="AS1095" s="30">
        <v>54.3</v>
      </c>
      <c r="AT1095" s="28">
        <f>INT(RIGHT(AS1095,1))</f>
        <v>3</v>
      </c>
      <c r="AU1095">
        <f>SUMIF(AT:AT,AT1095,AR:AR)</f>
        <v>552</v>
      </c>
      <c r="AV1095">
        <f>COUNTIF(AT:AT,AT1095)</f>
        <v>299</v>
      </c>
    </row>
    <row r="1096" spans="1:48">
      <c r="A1096" s="23">
        <v>2</v>
      </c>
      <c r="B1096" s="30">
        <v>63.3</v>
      </c>
      <c r="C1096" s="28">
        <f>INT(RIGHT(B1096,1))</f>
        <v>3</v>
      </c>
      <c r="D1096">
        <f>SUMIF(C:C,C1096,A:A)</f>
        <v>562</v>
      </c>
      <c r="E1096">
        <f>COUNTIF(C:C,C1096)</f>
        <v>296</v>
      </c>
      <c r="N1096" s="40">
        <v>3</v>
      </c>
      <c r="O1096" s="44">
        <v>6.1</v>
      </c>
      <c r="P1096" s="28">
        <f>INT(RIGHT(O1096,1))</f>
        <v>1</v>
      </c>
      <c r="Q1096">
        <f>SUMIF(P:P,P1096,N:N)</f>
        <v>535</v>
      </c>
      <c r="R1096">
        <f>COUNTIF(P:P,P1096)</f>
        <v>186</v>
      </c>
      <c r="AR1096" s="23">
        <v>2</v>
      </c>
      <c r="AS1096" s="30">
        <v>42.3</v>
      </c>
      <c r="AT1096" s="28">
        <f>INT(RIGHT(AS1096,1))</f>
        <v>3</v>
      </c>
      <c r="AU1096">
        <f>SUMIF(AT:AT,AT1096,AR:AR)</f>
        <v>552</v>
      </c>
      <c r="AV1096">
        <f>COUNTIF(AT:AT,AT1096)</f>
        <v>299</v>
      </c>
    </row>
    <row r="1097" spans="1:48">
      <c r="A1097" s="23">
        <v>2</v>
      </c>
      <c r="B1097" s="30">
        <v>16.3</v>
      </c>
      <c r="C1097" s="28">
        <f>INT(RIGHT(B1097,1))</f>
        <v>3</v>
      </c>
      <c r="D1097">
        <f>SUMIF(C:C,C1097,A:A)</f>
        <v>562</v>
      </c>
      <c r="E1097">
        <f>COUNTIF(C:C,C1097)</f>
        <v>296</v>
      </c>
      <c r="N1097" s="40">
        <v>1</v>
      </c>
      <c r="O1097" s="44">
        <v>23.1</v>
      </c>
      <c r="P1097" s="28">
        <f>INT(RIGHT(O1097,1))</f>
        <v>1</v>
      </c>
      <c r="Q1097">
        <f>SUMIF(P:P,P1097,N:N)</f>
        <v>535</v>
      </c>
      <c r="R1097">
        <f>COUNTIF(P:P,P1097)</f>
        <v>186</v>
      </c>
      <c r="AR1097" s="23">
        <v>1</v>
      </c>
      <c r="AS1097" s="39">
        <v>64.3</v>
      </c>
      <c r="AT1097" s="28">
        <f>INT(RIGHT(AS1097,1))</f>
        <v>3</v>
      </c>
      <c r="AU1097">
        <f>SUMIF(AT:AT,AT1097,AR:AR)</f>
        <v>552</v>
      </c>
      <c r="AV1097">
        <f>COUNTIF(AT:AT,AT1097)</f>
        <v>299</v>
      </c>
    </row>
    <row r="1098" spans="1:48">
      <c r="A1098" s="23">
        <v>2</v>
      </c>
      <c r="B1098" s="30">
        <v>35.299999999999997</v>
      </c>
      <c r="C1098" s="28">
        <f>INT(RIGHT(B1098,1))</f>
        <v>3</v>
      </c>
      <c r="D1098">
        <f>SUMIF(C:C,C1098,A:A)</f>
        <v>562</v>
      </c>
      <c r="E1098">
        <f>COUNTIF(C:C,C1098)</f>
        <v>296</v>
      </c>
      <c r="N1098" s="40">
        <v>3</v>
      </c>
      <c r="O1098" s="44">
        <v>24.1</v>
      </c>
      <c r="P1098" s="28">
        <f>INT(RIGHT(O1098,1))</f>
        <v>1</v>
      </c>
      <c r="Q1098">
        <f>SUMIF(P:P,P1098,N:N)</f>
        <v>535</v>
      </c>
      <c r="R1098">
        <f>COUNTIF(P:P,P1098)</f>
        <v>186</v>
      </c>
      <c r="AR1098" s="23">
        <v>2</v>
      </c>
      <c r="AS1098" s="30">
        <v>42.3</v>
      </c>
      <c r="AT1098" s="28">
        <f>INT(RIGHT(AS1098,1))</f>
        <v>3</v>
      </c>
      <c r="AU1098">
        <f>SUMIF(AT:AT,AT1098,AR:AR)</f>
        <v>552</v>
      </c>
      <c r="AV1098">
        <f>COUNTIF(AT:AT,AT1098)</f>
        <v>299</v>
      </c>
    </row>
    <row r="1099" spans="1:48">
      <c r="A1099" s="32">
        <v>2</v>
      </c>
      <c r="B1099" s="30">
        <v>43.3</v>
      </c>
      <c r="C1099" s="28">
        <f>INT(RIGHT(B1099,1))</f>
        <v>3</v>
      </c>
      <c r="D1099">
        <f>SUMIF(C:C,C1099,A:A)</f>
        <v>562</v>
      </c>
      <c r="E1099">
        <f>COUNTIF(C:C,C1099)</f>
        <v>296</v>
      </c>
      <c r="N1099" s="40">
        <v>4</v>
      </c>
      <c r="O1099" s="43">
        <v>1.1000000000000001</v>
      </c>
      <c r="P1099" s="28">
        <f>INT(RIGHT(O1099,1))</f>
        <v>1</v>
      </c>
      <c r="Q1099">
        <f>SUMIF(P:P,P1099,N:N)</f>
        <v>535</v>
      </c>
      <c r="R1099">
        <f>COUNTIF(P:P,P1099)</f>
        <v>186</v>
      </c>
      <c r="AR1099" s="32">
        <v>2</v>
      </c>
      <c r="AS1099" s="30">
        <v>3.3</v>
      </c>
      <c r="AT1099" s="28">
        <f>INT(RIGHT(AS1099,1))</f>
        <v>3</v>
      </c>
      <c r="AU1099">
        <f>SUMIF(AT:AT,AT1099,AR:AR)</f>
        <v>552</v>
      </c>
      <c r="AV1099">
        <f>COUNTIF(AT:AT,AT1099)</f>
        <v>299</v>
      </c>
    </row>
    <row r="1100" spans="1:48">
      <c r="A1100" s="32">
        <v>2</v>
      </c>
      <c r="B1100" s="30">
        <v>8.3000000000000007</v>
      </c>
      <c r="C1100" s="28">
        <f>INT(RIGHT(B1100,1))</f>
        <v>3</v>
      </c>
      <c r="D1100">
        <f>SUMIF(C:C,C1100,A:A)</f>
        <v>562</v>
      </c>
      <c r="E1100">
        <f>COUNTIF(C:C,C1100)</f>
        <v>296</v>
      </c>
      <c r="N1100" s="49">
        <v>2</v>
      </c>
      <c r="O1100" s="41">
        <v>31.1</v>
      </c>
      <c r="P1100" s="28">
        <f>INT(RIGHT(O1100,1))</f>
        <v>1</v>
      </c>
      <c r="Q1100">
        <f>SUMIF(P:P,P1100,N:N)</f>
        <v>535</v>
      </c>
      <c r="R1100">
        <f>COUNTIF(P:P,P1100)</f>
        <v>186</v>
      </c>
      <c r="AR1100" s="23">
        <v>2</v>
      </c>
      <c r="AS1100" s="30">
        <v>16.3</v>
      </c>
      <c r="AT1100" s="28">
        <f>INT(RIGHT(AS1100,1))</f>
        <v>3</v>
      </c>
      <c r="AU1100">
        <f>SUMIF(AT:AT,AT1100,AR:AR)</f>
        <v>552</v>
      </c>
      <c r="AV1100">
        <f>COUNTIF(AT:AT,AT1100)</f>
        <v>299</v>
      </c>
    </row>
    <row r="1101" spans="1:48">
      <c r="A1101" s="32">
        <v>2</v>
      </c>
      <c r="B1101" s="30">
        <v>13.3</v>
      </c>
      <c r="C1101" s="28">
        <f>INT(RIGHT(B1101,1))</f>
        <v>3</v>
      </c>
      <c r="D1101">
        <f>SUMIF(C:C,C1101,A:A)</f>
        <v>562</v>
      </c>
      <c r="E1101">
        <f>COUNTIF(C:C,C1101)</f>
        <v>296</v>
      </c>
      <c r="N1101" s="40">
        <v>2</v>
      </c>
      <c r="O1101" s="41">
        <v>9.1</v>
      </c>
      <c r="P1101" s="28">
        <f>INT(RIGHT(O1101,1))</f>
        <v>1</v>
      </c>
      <c r="Q1101">
        <f>SUMIF(P:P,P1101,N:N)</f>
        <v>535</v>
      </c>
      <c r="R1101">
        <f>COUNTIF(P:P,P1101)</f>
        <v>186</v>
      </c>
      <c r="AR1101" s="23">
        <v>2</v>
      </c>
      <c r="AS1101" s="30">
        <v>35.299999999999997</v>
      </c>
      <c r="AT1101" s="28">
        <f>INT(RIGHT(AS1101,1))</f>
        <v>3</v>
      </c>
      <c r="AU1101">
        <f>SUMIF(AT:AT,AT1101,AR:AR)</f>
        <v>552</v>
      </c>
      <c r="AV1101">
        <f>COUNTIF(AT:AT,AT1101)</f>
        <v>299</v>
      </c>
    </row>
    <row r="1102" spans="1:48">
      <c r="A1102" s="32">
        <v>2</v>
      </c>
      <c r="B1102" s="30">
        <v>52.3</v>
      </c>
      <c r="C1102" s="28">
        <f>INT(RIGHT(B1102,1))</f>
        <v>3</v>
      </c>
      <c r="D1102">
        <f>SUMIF(C:C,C1102,A:A)</f>
        <v>562</v>
      </c>
      <c r="E1102">
        <f>COUNTIF(C:C,C1102)</f>
        <v>296</v>
      </c>
      <c r="N1102" s="40">
        <v>3</v>
      </c>
      <c r="O1102" s="41">
        <v>6.1</v>
      </c>
      <c r="P1102" s="28">
        <f>INT(RIGHT(O1102,1))</f>
        <v>1</v>
      </c>
      <c r="Q1102">
        <f>SUMIF(P:P,P1102,N:N)</f>
        <v>535</v>
      </c>
      <c r="R1102">
        <f>COUNTIF(P:P,P1102)</f>
        <v>186</v>
      </c>
      <c r="AR1102" s="23">
        <v>1</v>
      </c>
      <c r="AS1102" s="30">
        <v>37.299999999999997</v>
      </c>
      <c r="AT1102" s="28">
        <f>INT(RIGHT(AS1102,1))</f>
        <v>3</v>
      </c>
      <c r="AU1102">
        <f>SUMIF(AT:AT,AT1102,AR:AR)</f>
        <v>552</v>
      </c>
      <c r="AV1102">
        <f>COUNTIF(AT:AT,AT1102)</f>
        <v>299</v>
      </c>
    </row>
    <row r="1103" spans="1:48">
      <c r="A1103" s="32">
        <v>2</v>
      </c>
      <c r="B1103" s="30">
        <v>18.3</v>
      </c>
      <c r="C1103" s="28">
        <f>INT(RIGHT(B1103,1))</f>
        <v>3</v>
      </c>
      <c r="D1103">
        <f>SUMIF(C:C,C1103,A:A)</f>
        <v>562</v>
      </c>
      <c r="E1103">
        <f>COUNTIF(C:C,C1103)</f>
        <v>296</v>
      </c>
      <c r="N1103" s="40">
        <v>1</v>
      </c>
      <c r="O1103" s="41">
        <v>24.1</v>
      </c>
      <c r="P1103" s="28">
        <f>INT(RIGHT(O1103,1))</f>
        <v>1</v>
      </c>
      <c r="Q1103">
        <f>SUMIF(P:P,P1103,N:N)</f>
        <v>535</v>
      </c>
      <c r="R1103">
        <f>COUNTIF(P:P,P1103)</f>
        <v>186</v>
      </c>
      <c r="AR1103" s="32">
        <v>4</v>
      </c>
      <c r="AS1103" s="30">
        <v>5.3</v>
      </c>
      <c r="AT1103" s="28">
        <f>INT(RIGHT(AS1103,1))</f>
        <v>3</v>
      </c>
      <c r="AU1103">
        <f>SUMIF(AT:AT,AT1103,AR:AR)</f>
        <v>552</v>
      </c>
      <c r="AV1103">
        <f>COUNTIF(AT:AT,AT1103)</f>
        <v>299</v>
      </c>
    </row>
    <row r="1104" spans="1:48">
      <c r="A1104" s="32">
        <v>2</v>
      </c>
      <c r="B1104" s="30">
        <v>7.3</v>
      </c>
      <c r="C1104" s="28">
        <f>INT(RIGHT(B1104,1))</f>
        <v>3</v>
      </c>
      <c r="D1104">
        <f>SUMIF(C:C,C1104,A:A)</f>
        <v>562</v>
      </c>
      <c r="E1104">
        <f>COUNTIF(C:C,C1104)</f>
        <v>296</v>
      </c>
      <c r="N1104" s="40">
        <v>2</v>
      </c>
      <c r="O1104" s="43">
        <v>9.1</v>
      </c>
      <c r="P1104" s="28">
        <f>INT(RIGHT(O1104,1))</f>
        <v>1</v>
      </c>
      <c r="Q1104">
        <f>SUMIF(P:P,P1104,N:N)</f>
        <v>535</v>
      </c>
      <c r="R1104">
        <f>COUNTIF(P:P,P1104)</f>
        <v>186</v>
      </c>
      <c r="AR1104" s="23">
        <v>3</v>
      </c>
      <c r="AS1104" s="30">
        <v>46.3</v>
      </c>
      <c r="AT1104" s="28">
        <f>INT(RIGHT(AS1104,1))</f>
        <v>3</v>
      </c>
      <c r="AU1104">
        <f>SUMIF(AT:AT,AT1104,AR:AR)</f>
        <v>552</v>
      </c>
      <c r="AV1104">
        <f>COUNTIF(AT:AT,AT1104)</f>
        <v>299</v>
      </c>
    </row>
    <row r="1105" spans="1:48">
      <c r="A1105" s="32">
        <v>2</v>
      </c>
      <c r="B1105" s="30">
        <v>1.3</v>
      </c>
      <c r="C1105" s="28">
        <f>INT(RIGHT(B1105,1))</f>
        <v>3</v>
      </c>
      <c r="D1105">
        <f>SUMIF(C:C,C1105,A:A)</f>
        <v>562</v>
      </c>
      <c r="E1105">
        <f>COUNTIF(C:C,C1105)</f>
        <v>296</v>
      </c>
      <c r="N1105" s="40">
        <v>1</v>
      </c>
      <c r="O1105" s="43">
        <v>24.1</v>
      </c>
      <c r="P1105" s="28">
        <f>INT(RIGHT(O1105,1))</f>
        <v>1</v>
      </c>
      <c r="Q1105">
        <f>SUMIF(P:P,P1105,N:N)</f>
        <v>535</v>
      </c>
      <c r="R1105">
        <f>COUNTIF(P:P,P1105)</f>
        <v>186</v>
      </c>
      <c r="AR1105" s="23">
        <v>1</v>
      </c>
      <c r="AS1105" s="39">
        <v>59.3</v>
      </c>
      <c r="AT1105" s="28">
        <f>INT(RIGHT(AS1105,1))</f>
        <v>3</v>
      </c>
      <c r="AU1105">
        <f>SUMIF(AT:AT,AT1105,AR:AR)</f>
        <v>552</v>
      </c>
      <c r="AV1105">
        <f>COUNTIF(AT:AT,AT1105)</f>
        <v>299</v>
      </c>
    </row>
    <row r="1106" spans="1:48">
      <c r="A1106" s="32">
        <v>2</v>
      </c>
      <c r="B1106" s="30">
        <v>48.3</v>
      </c>
      <c r="C1106" s="28">
        <f>INT(RIGHT(B1106,1))</f>
        <v>3</v>
      </c>
      <c r="D1106">
        <f>SUMIF(C:C,C1106,A:A)</f>
        <v>562</v>
      </c>
      <c r="E1106">
        <f>COUNTIF(C:C,C1106)</f>
        <v>296</v>
      </c>
      <c r="N1106" s="40">
        <v>4</v>
      </c>
      <c r="O1106" s="43">
        <v>4.0999999999999996</v>
      </c>
      <c r="P1106" s="28">
        <f>INT(RIGHT(O1106,1))</f>
        <v>1</v>
      </c>
      <c r="Q1106">
        <f>SUMIF(P:P,P1106,N:N)</f>
        <v>535</v>
      </c>
      <c r="R1106">
        <f>COUNTIF(P:P,P1106)</f>
        <v>186</v>
      </c>
      <c r="AR1106" s="23">
        <v>3</v>
      </c>
      <c r="AS1106" s="30">
        <v>28.3</v>
      </c>
      <c r="AT1106" s="28">
        <f>INT(RIGHT(AS1106,1))</f>
        <v>3</v>
      </c>
      <c r="AU1106">
        <f>SUMIF(AT:AT,AT1106,AR:AR)</f>
        <v>552</v>
      </c>
      <c r="AV1106">
        <f>COUNTIF(AT:AT,AT1106)</f>
        <v>299</v>
      </c>
    </row>
    <row r="1107" spans="1:48">
      <c r="A1107" s="32">
        <v>2</v>
      </c>
      <c r="B1107" s="30">
        <v>17.3</v>
      </c>
      <c r="C1107" s="28">
        <f>INT(RIGHT(B1107,1))</f>
        <v>3</v>
      </c>
      <c r="D1107">
        <f>SUMIF(C:C,C1107,A:A)</f>
        <v>562</v>
      </c>
      <c r="E1107">
        <f>COUNTIF(C:C,C1107)</f>
        <v>296</v>
      </c>
      <c r="N1107" s="40">
        <v>1</v>
      </c>
      <c r="O1107" s="43">
        <v>31.1</v>
      </c>
      <c r="P1107" s="28">
        <f>INT(RIGHT(O1107,1))</f>
        <v>1</v>
      </c>
      <c r="Q1107">
        <f>SUMIF(P:P,P1107,N:N)</f>
        <v>535</v>
      </c>
      <c r="R1107">
        <f>COUNTIF(P:P,P1107)</f>
        <v>186</v>
      </c>
      <c r="AR1107" s="23">
        <v>1</v>
      </c>
      <c r="AS1107" s="30">
        <v>22.3</v>
      </c>
      <c r="AT1107" s="28">
        <f>INT(RIGHT(AS1107,1))</f>
        <v>3</v>
      </c>
      <c r="AU1107">
        <f>SUMIF(AT:AT,AT1107,AR:AR)</f>
        <v>552</v>
      </c>
      <c r="AV1107">
        <f>COUNTIF(AT:AT,AT1107)</f>
        <v>299</v>
      </c>
    </row>
    <row r="1108" spans="1:48">
      <c r="A1108" s="32">
        <v>2</v>
      </c>
      <c r="B1108" s="30">
        <v>16.3</v>
      </c>
      <c r="C1108" s="28">
        <f>INT(RIGHT(B1108,1))</f>
        <v>3</v>
      </c>
      <c r="D1108">
        <f>SUMIF(C:C,C1108,A:A)</f>
        <v>562</v>
      </c>
      <c r="E1108">
        <f>COUNTIF(C:C,C1108)</f>
        <v>296</v>
      </c>
      <c r="N1108" s="40">
        <v>1</v>
      </c>
      <c r="O1108" s="43">
        <v>20.100000000000001</v>
      </c>
      <c r="P1108" s="28">
        <f>INT(RIGHT(O1108,1))</f>
        <v>1</v>
      </c>
      <c r="Q1108">
        <f>SUMIF(P:P,P1108,N:N)</f>
        <v>535</v>
      </c>
      <c r="R1108">
        <f>COUNTIF(P:P,P1108)</f>
        <v>186</v>
      </c>
      <c r="AR1108" s="23">
        <v>1</v>
      </c>
      <c r="AS1108" s="30">
        <v>50.2</v>
      </c>
      <c r="AT1108" s="28">
        <f>INT(RIGHT(AS1108,1))</f>
        <v>2</v>
      </c>
      <c r="AU1108">
        <f>SUMIF(AT:AT,AT1108,AR:AR)</f>
        <v>685</v>
      </c>
      <c r="AV1108">
        <f>COUNTIF(AT:AT,AT1108)</f>
        <v>301</v>
      </c>
    </row>
    <row r="1109" spans="1:48">
      <c r="A1109" s="32">
        <v>2</v>
      </c>
      <c r="B1109" s="30">
        <v>3.3</v>
      </c>
      <c r="C1109" s="28">
        <f>INT(RIGHT(B1109,1))</f>
        <v>3</v>
      </c>
      <c r="D1109">
        <f>SUMIF(C:C,C1109,A:A)</f>
        <v>562</v>
      </c>
      <c r="E1109">
        <f>COUNTIF(C:C,C1109)</f>
        <v>296</v>
      </c>
      <c r="N1109" s="40">
        <v>2</v>
      </c>
      <c r="O1109" s="43">
        <v>12.1</v>
      </c>
      <c r="P1109" s="28">
        <f>INT(RIGHT(O1109,1))</f>
        <v>1</v>
      </c>
      <c r="Q1109">
        <f>SUMIF(P:P,P1109,N:N)</f>
        <v>535</v>
      </c>
      <c r="R1109">
        <f>COUNTIF(P:P,P1109)</f>
        <v>186</v>
      </c>
      <c r="AR1109" s="23">
        <v>1</v>
      </c>
      <c r="AS1109" s="30">
        <v>59.2</v>
      </c>
      <c r="AT1109" s="28">
        <f>INT(RIGHT(AS1109,1))</f>
        <v>2</v>
      </c>
      <c r="AU1109">
        <f>SUMIF(AT:AT,AT1109,AR:AR)</f>
        <v>685</v>
      </c>
      <c r="AV1109">
        <f>COUNTIF(AT:AT,AT1109)</f>
        <v>301</v>
      </c>
    </row>
    <row r="1110" spans="1:48">
      <c r="A1110" s="32">
        <v>2</v>
      </c>
      <c r="B1110" s="30">
        <v>12.3</v>
      </c>
      <c r="C1110" s="28">
        <f>INT(RIGHT(B1110,1))</f>
        <v>3</v>
      </c>
      <c r="D1110">
        <f>SUMIF(C:C,C1110,A:A)</f>
        <v>562</v>
      </c>
      <c r="E1110">
        <f>COUNTIF(C:C,C1110)</f>
        <v>296</v>
      </c>
      <c r="N1110" s="40">
        <v>4</v>
      </c>
      <c r="O1110" s="43">
        <v>25.1</v>
      </c>
      <c r="P1110" s="28">
        <f>INT(RIGHT(O1110,1))</f>
        <v>1</v>
      </c>
      <c r="Q1110">
        <f>SUMIF(P:P,P1110,N:N)</f>
        <v>535</v>
      </c>
      <c r="R1110">
        <f>COUNTIF(P:P,P1110)</f>
        <v>186</v>
      </c>
      <c r="AR1110" s="32">
        <v>1</v>
      </c>
      <c r="AS1110" s="30">
        <v>22.2</v>
      </c>
      <c r="AT1110" s="28">
        <f>INT(RIGHT(AS1110,1))</f>
        <v>2</v>
      </c>
      <c r="AU1110">
        <f>SUMIF(AT:AT,AT1110,AR:AR)</f>
        <v>685</v>
      </c>
      <c r="AV1110">
        <f>COUNTIF(AT:AT,AT1110)</f>
        <v>301</v>
      </c>
    </row>
    <row r="1111" spans="1:48">
      <c r="A1111" s="32">
        <v>2</v>
      </c>
      <c r="B1111" s="30">
        <v>26.3</v>
      </c>
      <c r="C1111" s="28">
        <f>INT(RIGHT(B1111,1))</f>
        <v>3</v>
      </c>
      <c r="D1111">
        <f>SUMIF(C:C,C1111,A:A)</f>
        <v>562</v>
      </c>
      <c r="E1111">
        <f>COUNTIF(C:C,C1111)</f>
        <v>296</v>
      </c>
      <c r="N1111" s="40">
        <v>2</v>
      </c>
      <c r="O1111" s="43">
        <v>18.100000000000001</v>
      </c>
      <c r="P1111" s="28">
        <f>INT(RIGHT(O1111,1))</f>
        <v>1</v>
      </c>
      <c r="Q1111">
        <f>SUMIF(P:P,P1111,N:N)</f>
        <v>535</v>
      </c>
      <c r="R1111">
        <f>COUNTIF(P:P,P1111)</f>
        <v>186</v>
      </c>
      <c r="AR1111" s="32">
        <v>1</v>
      </c>
      <c r="AS1111" s="30">
        <v>25.2</v>
      </c>
      <c r="AT1111" s="28">
        <f>INT(RIGHT(AS1111,1))</f>
        <v>2</v>
      </c>
      <c r="AU1111">
        <f>SUMIF(AT:AT,AT1111,AR:AR)</f>
        <v>685</v>
      </c>
      <c r="AV1111">
        <f>COUNTIF(AT:AT,AT1111)</f>
        <v>301</v>
      </c>
    </row>
    <row r="1112" spans="1:48">
      <c r="A1112" s="32">
        <v>2</v>
      </c>
      <c r="B1112" s="30">
        <v>54.3</v>
      </c>
      <c r="C1112" s="28">
        <f>INT(RIGHT(B1112,1))</f>
        <v>3</v>
      </c>
      <c r="D1112">
        <f>SUMIF(C:C,C1112,A:A)</f>
        <v>562</v>
      </c>
      <c r="E1112">
        <f>COUNTIF(C:C,C1112)</f>
        <v>296</v>
      </c>
      <c r="N1112" s="40">
        <v>3</v>
      </c>
      <c r="O1112" s="41">
        <v>32.1</v>
      </c>
      <c r="P1112" s="28">
        <f>INT(RIGHT(O1112,1))</f>
        <v>1</v>
      </c>
      <c r="Q1112">
        <f>SUMIF(P:P,P1112,N:N)</f>
        <v>535</v>
      </c>
      <c r="R1112">
        <f>COUNTIF(P:P,P1112)</f>
        <v>186</v>
      </c>
      <c r="AR1112" s="32">
        <v>1</v>
      </c>
      <c r="AS1112" s="30">
        <v>26.2</v>
      </c>
      <c r="AT1112" s="28">
        <f>INT(RIGHT(AS1112,1))</f>
        <v>2</v>
      </c>
      <c r="AU1112">
        <f>SUMIF(AT:AT,AT1112,AR:AR)</f>
        <v>685</v>
      </c>
      <c r="AV1112">
        <f>COUNTIF(AT:AT,AT1112)</f>
        <v>301</v>
      </c>
    </row>
    <row r="1113" spans="1:48">
      <c r="A1113" s="32">
        <v>2</v>
      </c>
      <c r="B1113" s="30">
        <v>37.299999999999997</v>
      </c>
      <c r="C1113" s="28">
        <f>INT(RIGHT(B1113,1))</f>
        <v>3</v>
      </c>
      <c r="D1113">
        <f>SUMIF(C:C,C1113,A:A)</f>
        <v>562</v>
      </c>
      <c r="E1113">
        <f>COUNTIF(C:C,C1113)</f>
        <v>296</v>
      </c>
      <c r="N1113" s="40">
        <v>4</v>
      </c>
      <c r="O1113" s="41">
        <v>27.1</v>
      </c>
      <c r="P1113" s="28">
        <f>INT(RIGHT(O1113,1))</f>
        <v>1</v>
      </c>
      <c r="Q1113">
        <f>SUMIF(P:P,P1113,N:N)</f>
        <v>535</v>
      </c>
      <c r="R1113">
        <f>COUNTIF(P:P,P1113)</f>
        <v>186</v>
      </c>
      <c r="AR1113" s="32">
        <v>1</v>
      </c>
      <c r="AS1113" s="30">
        <v>13.2</v>
      </c>
      <c r="AT1113" s="28">
        <f>INT(RIGHT(AS1113,1))</f>
        <v>2</v>
      </c>
      <c r="AU1113">
        <f>SUMIF(AT:AT,AT1113,AR:AR)</f>
        <v>685</v>
      </c>
      <c r="AV1113">
        <f>COUNTIF(AT:AT,AT1113)</f>
        <v>301</v>
      </c>
    </row>
    <row r="1114" spans="1:48">
      <c r="A1114" s="23">
        <v>2</v>
      </c>
      <c r="B1114" s="30">
        <v>54.3</v>
      </c>
      <c r="C1114" s="28">
        <f>INT(RIGHT(B1114,1))</f>
        <v>3</v>
      </c>
      <c r="D1114">
        <f>SUMIF(C:C,C1114,A:A)</f>
        <v>562</v>
      </c>
      <c r="E1114">
        <f>COUNTIF(C:C,C1114)</f>
        <v>296</v>
      </c>
      <c r="N1114" s="49">
        <v>2</v>
      </c>
      <c r="O1114" s="41">
        <v>29.1</v>
      </c>
      <c r="P1114" s="28">
        <f>INT(RIGHT(O1114,1))</f>
        <v>1</v>
      </c>
      <c r="Q1114">
        <f>SUMIF(P:P,P1114,N:N)</f>
        <v>535</v>
      </c>
      <c r="R1114">
        <f>COUNTIF(P:P,P1114)</f>
        <v>186</v>
      </c>
      <c r="AR1114" s="32">
        <v>1</v>
      </c>
      <c r="AS1114" s="30">
        <v>14.2</v>
      </c>
      <c r="AT1114" s="28">
        <f>INT(RIGHT(AS1114,1))</f>
        <v>2</v>
      </c>
      <c r="AU1114">
        <f>SUMIF(AT:AT,AT1114,AR:AR)</f>
        <v>685</v>
      </c>
      <c r="AV1114">
        <f>COUNTIF(AT:AT,AT1114)</f>
        <v>301</v>
      </c>
    </row>
    <row r="1115" spans="1:48">
      <c r="A1115" s="32">
        <v>2</v>
      </c>
      <c r="B1115" s="30">
        <v>3.3</v>
      </c>
      <c r="C1115" s="28">
        <f>INT(RIGHT(B1115,1))</f>
        <v>3</v>
      </c>
      <c r="D1115">
        <f>SUMIF(C:C,C1115,A:A)</f>
        <v>562</v>
      </c>
      <c r="E1115">
        <f>COUNTIF(C:C,C1115)</f>
        <v>296</v>
      </c>
      <c r="N1115" s="40">
        <v>7</v>
      </c>
      <c r="O1115" s="43">
        <v>32.1</v>
      </c>
      <c r="P1115" s="28">
        <f>INT(RIGHT(O1115,1))</f>
        <v>1</v>
      </c>
      <c r="Q1115">
        <f>SUMIF(P:P,P1115,N:N)</f>
        <v>535</v>
      </c>
      <c r="R1115">
        <f>COUNTIF(P:P,P1115)</f>
        <v>186</v>
      </c>
      <c r="AR1115" s="32">
        <v>1</v>
      </c>
      <c r="AS1115" s="30">
        <v>41.2</v>
      </c>
      <c r="AT1115" s="28">
        <f>INT(RIGHT(AS1115,1))</f>
        <v>2</v>
      </c>
      <c r="AU1115">
        <f>SUMIF(AT:AT,AT1115,AR:AR)</f>
        <v>685</v>
      </c>
      <c r="AV1115">
        <f>COUNTIF(AT:AT,AT1115)</f>
        <v>301</v>
      </c>
    </row>
    <row r="1116" spans="1:48">
      <c r="A1116" s="23">
        <v>2</v>
      </c>
      <c r="B1116" s="30">
        <v>1.3</v>
      </c>
      <c r="C1116" s="28">
        <f>INT(RIGHT(B1116,1))</f>
        <v>3</v>
      </c>
      <c r="D1116">
        <f>SUMIF(C:C,C1116,A:A)</f>
        <v>562</v>
      </c>
      <c r="E1116">
        <f>COUNTIF(C:C,C1116)</f>
        <v>296</v>
      </c>
      <c r="N1116" s="40">
        <v>2</v>
      </c>
      <c r="O1116" s="43">
        <v>27.1</v>
      </c>
      <c r="P1116" s="28">
        <f>INT(RIGHT(O1116,1))</f>
        <v>1</v>
      </c>
      <c r="Q1116">
        <f>SUMIF(P:P,P1116,N:N)</f>
        <v>535</v>
      </c>
      <c r="R1116">
        <f>COUNTIF(P:P,P1116)</f>
        <v>186</v>
      </c>
      <c r="AR1116" s="32">
        <v>1</v>
      </c>
      <c r="AS1116" s="30">
        <v>44.2</v>
      </c>
      <c r="AT1116" s="28">
        <f>INT(RIGHT(AS1116,1))</f>
        <v>2</v>
      </c>
      <c r="AU1116">
        <f>SUMIF(AT:AT,AT1116,AR:AR)</f>
        <v>685</v>
      </c>
      <c r="AV1116">
        <f>COUNTIF(AT:AT,AT1116)</f>
        <v>301</v>
      </c>
    </row>
    <row r="1117" spans="1:48">
      <c r="A1117" s="23">
        <v>2</v>
      </c>
      <c r="B1117" s="30">
        <v>28.3</v>
      </c>
      <c r="C1117" s="28">
        <f>INT(RIGHT(B1117,1))</f>
        <v>3</v>
      </c>
      <c r="D1117">
        <f>SUMIF(C:C,C1117,A:A)</f>
        <v>562</v>
      </c>
      <c r="E1117">
        <f>COUNTIF(C:C,C1117)</f>
        <v>296</v>
      </c>
      <c r="N1117" s="40">
        <v>3</v>
      </c>
      <c r="O1117" s="43">
        <v>15.1</v>
      </c>
      <c r="P1117" s="28">
        <f>INT(RIGHT(O1117,1))</f>
        <v>1</v>
      </c>
      <c r="Q1117">
        <f>SUMIF(P:P,P1117,N:N)</f>
        <v>535</v>
      </c>
      <c r="R1117">
        <f>COUNTIF(P:P,P1117)</f>
        <v>186</v>
      </c>
      <c r="AR1117" s="23">
        <v>1</v>
      </c>
      <c r="AS1117" s="30">
        <v>60.2</v>
      </c>
      <c r="AT1117" s="28">
        <f>INT(RIGHT(AS1117,1))</f>
        <v>2</v>
      </c>
      <c r="AU1117">
        <f>SUMIF(AT:AT,AT1117,AR:AR)</f>
        <v>685</v>
      </c>
      <c r="AV1117">
        <f>COUNTIF(AT:AT,AT1117)</f>
        <v>301</v>
      </c>
    </row>
    <row r="1118" spans="1:48">
      <c r="A1118" s="23">
        <v>2</v>
      </c>
      <c r="B1118" s="30">
        <v>46.3</v>
      </c>
      <c r="C1118" s="28">
        <f>INT(RIGHT(B1118,1))</f>
        <v>3</v>
      </c>
      <c r="D1118">
        <f>SUMIF(C:C,C1118,A:A)</f>
        <v>562</v>
      </c>
      <c r="E1118">
        <f>COUNTIF(C:C,C1118)</f>
        <v>296</v>
      </c>
      <c r="N1118" s="40">
        <v>2</v>
      </c>
      <c r="O1118" s="43">
        <v>31.1</v>
      </c>
      <c r="P1118" s="28">
        <f>INT(RIGHT(O1118,1))</f>
        <v>1</v>
      </c>
      <c r="Q1118">
        <f>SUMIF(P:P,P1118,N:N)</f>
        <v>535</v>
      </c>
      <c r="R1118">
        <f>COUNTIF(P:P,P1118)</f>
        <v>186</v>
      </c>
      <c r="AR1118" s="32">
        <v>1</v>
      </c>
      <c r="AS1118" s="30">
        <v>17.2</v>
      </c>
      <c r="AT1118" s="28">
        <f>INT(RIGHT(AS1118,1))</f>
        <v>2</v>
      </c>
      <c r="AU1118">
        <f>SUMIF(AT:AT,AT1118,AR:AR)</f>
        <v>685</v>
      </c>
      <c r="AV1118">
        <f>COUNTIF(AT:AT,AT1118)</f>
        <v>301</v>
      </c>
    </row>
    <row r="1119" spans="1:48">
      <c r="A1119" s="23">
        <v>2</v>
      </c>
      <c r="B1119" s="30">
        <v>23.3</v>
      </c>
      <c r="C1119" s="28">
        <f>INT(RIGHT(B1119,1))</f>
        <v>3</v>
      </c>
      <c r="D1119">
        <f>SUMIF(C:C,C1119,A:A)</f>
        <v>562</v>
      </c>
      <c r="E1119">
        <f>COUNTIF(C:C,C1119)</f>
        <v>296</v>
      </c>
      <c r="N1119" s="40">
        <v>2</v>
      </c>
      <c r="O1119" s="43">
        <v>17.100000000000001</v>
      </c>
      <c r="P1119" s="28">
        <f>INT(RIGHT(O1119,1))</f>
        <v>1</v>
      </c>
      <c r="Q1119">
        <f>SUMIF(P:P,P1119,N:N)</f>
        <v>535</v>
      </c>
      <c r="R1119">
        <f>COUNTIF(P:P,P1119)</f>
        <v>186</v>
      </c>
      <c r="AR1119" s="23">
        <v>1</v>
      </c>
      <c r="AS1119" s="30">
        <v>55.2</v>
      </c>
      <c r="AT1119" s="28">
        <f>INT(RIGHT(AS1119,1))</f>
        <v>2</v>
      </c>
      <c r="AU1119">
        <f>SUMIF(AT:AT,AT1119,AR:AR)</f>
        <v>685</v>
      </c>
      <c r="AV1119">
        <f>COUNTIF(AT:AT,AT1119)</f>
        <v>301</v>
      </c>
    </row>
    <row r="1120" spans="1:48">
      <c r="A1120" s="23">
        <v>2</v>
      </c>
      <c r="B1120" s="30">
        <v>35.299999999999997</v>
      </c>
      <c r="C1120" s="28">
        <f>INT(RIGHT(B1120,1))</f>
        <v>3</v>
      </c>
      <c r="D1120">
        <f>SUMIF(C:C,C1120,A:A)</f>
        <v>562</v>
      </c>
      <c r="E1120">
        <f>COUNTIF(C:C,C1120)</f>
        <v>296</v>
      </c>
      <c r="N1120" s="49">
        <v>2</v>
      </c>
      <c r="O1120" s="41">
        <v>25.1</v>
      </c>
      <c r="P1120" s="28">
        <f>INT(RIGHT(O1120,1))</f>
        <v>1</v>
      </c>
      <c r="Q1120">
        <f>SUMIF(P:P,P1120,N:N)</f>
        <v>535</v>
      </c>
      <c r="R1120">
        <f>COUNTIF(P:P,P1120)</f>
        <v>186</v>
      </c>
      <c r="AR1120" s="32">
        <v>1</v>
      </c>
      <c r="AS1120" s="30">
        <v>37.200000000000003</v>
      </c>
      <c r="AT1120" s="28">
        <f>INT(RIGHT(AS1120,1))</f>
        <v>2</v>
      </c>
      <c r="AU1120">
        <f>SUMIF(AT:AT,AT1120,AR:AR)</f>
        <v>685</v>
      </c>
      <c r="AV1120">
        <f>COUNTIF(AT:AT,AT1120)</f>
        <v>301</v>
      </c>
    </row>
    <row r="1121" spans="1:48">
      <c r="A1121" s="23">
        <v>2</v>
      </c>
      <c r="B1121" s="30">
        <v>9.3000000000000007</v>
      </c>
      <c r="C1121" s="28">
        <f>INT(RIGHT(B1121,1))</f>
        <v>3</v>
      </c>
      <c r="D1121">
        <f>SUMIF(C:C,C1121,A:A)</f>
        <v>562</v>
      </c>
      <c r="E1121">
        <f>COUNTIF(C:C,C1121)</f>
        <v>296</v>
      </c>
      <c r="N1121" s="49">
        <v>2</v>
      </c>
      <c r="O1121" s="41">
        <v>30.1</v>
      </c>
      <c r="P1121" s="28">
        <f>INT(RIGHT(O1121,1))</f>
        <v>1</v>
      </c>
      <c r="Q1121">
        <f>SUMIF(P:P,P1121,N:N)</f>
        <v>535</v>
      </c>
      <c r="R1121">
        <f>COUNTIF(P:P,P1121)</f>
        <v>186</v>
      </c>
      <c r="AR1121" s="32">
        <v>1</v>
      </c>
      <c r="AS1121" s="30">
        <v>31.2</v>
      </c>
      <c r="AT1121" s="28">
        <f>INT(RIGHT(AS1121,1))</f>
        <v>2</v>
      </c>
      <c r="AU1121">
        <f>SUMIF(AT:AT,AT1121,AR:AR)</f>
        <v>685</v>
      </c>
      <c r="AV1121">
        <f>COUNTIF(AT:AT,AT1121)</f>
        <v>301</v>
      </c>
    </row>
    <row r="1122" spans="1:48">
      <c r="A1122" s="23">
        <v>2</v>
      </c>
      <c r="B1122" s="30">
        <v>47.3</v>
      </c>
      <c r="C1122" s="28">
        <f>INT(RIGHT(B1122,1))</f>
        <v>3</v>
      </c>
      <c r="D1122">
        <f>SUMIF(C:C,C1122,A:A)</f>
        <v>562</v>
      </c>
      <c r="E1122">
        <f>COUNTIF(C:C,C1122)</f>
        <v>296</v>
      </c>
      <c r="N1122" s="40">
        <v>6</v>
      </c>
      <c r="O1122" s="41">
        <v>5.0999999999999996</v>
      </c>
      <c r="P1122" s="28">
        <f>INT(RIGHT(O1122,1))</f>
        <v>1</v>
      </c>
      <c r="Q1122">
        <f>SUMIF(P:P,P1122,N:N)</f>
        <v>535</v>
      </c>
      <c r="R1122">
        <f>COUNTIF(P:P,P1122)</f>
        <v>186</v>
      </c>
      <c r="AR1122" s="23">
        <v>1</v>
      </c>
      <c r="AS1122" s="30">
        <v>49.2</v>
      </c>
      <c r="AT1122" s="28">
        <f>INT(RIGHT(AS1122,1))</f>
        <v>2</v>
      </c>
      <c r="AU1122">
        <f>SUMIF(AT:AT,AT1122,AR:AR)</f>
        <v>685</v>
      </c>
      <c r="AV1122">
        <f>COUNTIF(AT:AT,AT1122)</f>
        <v>301</v>
      </c>
    </row>
    <row r="1123" spans="1:48">
      <c r="A1123" s="23">
        <v>2</v>
      </c>
      <c r="B1123" s="30">
        <v>29.3</v>
      </c>
      <c r="C1123" s="28">
        <f>INT(RIGHT(B1123,1))</f>
        <v>3</v>
      </c>
      <c r="D1123">
        <f>SUMIF(C:C,C1123,A:A)</f>
        <v>562</v>
      </c>
      <c r="E1123">
        <f>COUNTIF(C:C,C1123)</f>
        <v>296</v>
      </c>
      <c r="N1123" s="40">
        <v>2</v>
      </c>
      <c r="O1123" s="43">
        <v>15.1</v>
      </c>
      <c r="P1123" s="28">
        <f>INT(RIGHT(O1123,1))</f>
        <v>1</v>
      </c>
      <c r="Q1123">
        <f>SUMIF(P:P,P1123,N:N)</f>
        <v>535</v>
      </c>
      <c r="R1123">
        <f>COUNTIF(P:P,P1123)</f>
        <v>186</v>
      </c>
      <c r="AR1123" s="23">
        <v>1</v>
      </c>
      <c r="AS1123" s="30">
        <v>12.2</v>
      </c>
      <c r="AT1123" s="28">
        <f>INT(RIGHT(AS1123,1))</f>
        <v>2</v>
      </c>
      <c r="AU1123">
        <f>SUMIF(AT:AT,AT1123,AR:AR)</f>
        <v>685</v>
      </c>
      <c r="AV1123">
        <f>COUNTIF(AT:AT,AT1123)</f>
        <v>301</v>
      </c>
    </row>
    <row r="1124" spans="1:48">
      <c r="A1124" s="23">
        <v>2</v>
      </c>
      <c r="B1124" s="30">
        <v>63.3</v>
      </c>
      <c r="C1124" s="28">
        <f>INT(RIGHT(B1124,1))</f>
        <v>3</v>
      </c>
      <c r="D1124">
        <f>SUMIF(C:C,C1124,A:A)</f>
        <v>562</v>
      </c>
      <c r="E1124">
        <f>COUNTIF(C:C,C1124)</f>
        <v>296</v>
      </c>
      <c r="N1124" s="40">
        <v>4</v>
      </c>
      <c r="O1124" s="44">
        <v>4.0999999999999996</v>
      </c>
      <c r="P1124" s="28">
        <f>INT(RIGHT(O1124,1))</f>
        <v>1</v>
      </c>
      <c r="Q1124">
        <f>SUMIF(P:P,P1124,N:N)</f>
        <v>535</v>
      </c>
      <c r="R1124">
        <f>COUNTIF(P:P,P1124)</f>
        <v>186</v>
      </c>
      <c r="AR1124" s="23">
        <v>1</v>
      </c>
      <c r="AS1124" s="30">
        <v>64.2</v>
      </c>
      <c r="AT1124" s="28">
        <f>INT(RIGHT(AS1124,1))</f>
        <v>2</v>
      </c>
      <c r="AU1124">
        <f>SUMIF(AT:AT,AT1124,AR:AR)</f>
        <v>685</v>
      </c>
      <c r="AV1124">
        <f>COUNTIF(AT:AT,AT1124)</f>
        <v>301</v>
      </c>
    </row>
    <row r="1125" spans="1:48">
      <c r="A1125" s="23">
        <v>2</v>
      </c>
      <c r="B1125" s="30">
        <v>14.3</v>
      </c>
      <c r="C1125" s="28">
        <f>INT(RIGHT(B1125,1))</f>
        <v>3</v>
      </c>
      <c r="D1125">
        <f>SUMIF(C:C,C1125,A:A)</f>
        <v>562</v>
      </c>
      <c r="E1125">
        <f>COUNTIF(C:C,C1125)</f>
        <v>296</v>
      </c>
      <c r="N1125" s="40">
        <v>4</v>
      </c>
      <c r="O1125" s="43">
        <v>19.100000000000001</v>
      </c>
      <c r="P1125" s="28">
        <f>INT(RIGHT(O1125,1))</f>
        <v>1</v>
      </c>
      <c r="Q1125">
        <f>SUMIF(P:P,P1125,N:N)</f>
        <v>535</v>
      </c>
      <c r="R1125">
        <f>COUNTIF(P:P,P1125)</f>
        <v>186</v>
      </c>
      <c r="AR1125" s="23">
        <v>1</v>
      </c>
      <c r="AS1125" s="30">
        <v>52.2</v>
      </c>
      <c r="AT1125" s="28">
        <f>INT(RIGHT(AS1125,1))</f>
        <v>2</v>
      </c>
      <c r="AU1125">
        <f>SUMIF(AT:AT,AT1125,AR:AR)</f>
        <v>685</v>
      </c>
      <c r="AV1125">
        <f>COUNTIF(AT:AT,AT1125)</f>
        <v>301</v>
      </c>
    </row>
    <row r="1126" spans="1:48">
      <c r="A1126" s="32">
        <v>2</v>
      </c>
      <c r="B1126" s="30">
        <v>13.3</v>
      </c>
      <c r="C1126" s="28">
        <f>INT(RIGHT(B1126,1))</f>
        <v>3</v>
      </c>
      <c r="D1126">
        <f>SUMIF(C:C,C1126,A:A)</f>
        <v>562</v>
      </c>
      <c r="E1126">
        <f>COUNTIF(C:C,C1126)</f>
        <v>296</v>
      </c>
      <c r="N1126" s="40">
        <v>2</v>
      </c>
      <c r="O1126" s="43">
        <v>3.1</v>
      </c>
      <c r="P1126" s="28">
        <f>INT(RIGHT(O1126,1))</f>
        <v>1</v>
      </c>
      <c r="Q1126">
        <f>SUMIF(P:P,P1126,N:N)</f>
        <v>535</v>
      </c>
      <c r="R1126">
        <f>COUNTIF(P:P,P1126)</f>
        <v>186</v>
      </c>
      <c r="AR1126" s="23">
        <v>1</v>
      </c>
      <c r="AS1126" s="30">
        <v>15.2</v>
      </c>
      <c r="AT1126" s="28">
        <f>INT(RIGHT(AS1126,1))</f>
        <v>2</v>
      </c>
      <c r="AU1126">
        <f>SUMIF(AT:AT,AT1126,AR:AR)</f>
        <v>685</v>
      </c>
      <c r="AV1126">
        <f>COUNTIF(AT:AT,AT1126)</f>
        <v>301</v>
      </c>
    </row>
    <row r="1127" spans="1:48">
      <c r="A1127" s="23">
        <v>2</v>
      </c>
      <c r="B1127" s="30">
        <v>38.299999999999997</v>
      </c>
      <c r="C1127" s="28">
        <f>INT(RIGHT(B1127,1))</f>
        <v>3</v>
      </c>
      <c r="D1127">
        <f>SUMIF(C:C,C1127,A:A)</f>
        <v>562</v>
      </c>
      <c r="E1127">
        <f>COUNTIF(C:C,C1127)</f>
        <v>296</v>
      </c>
      <c r="N1127" s="40">
        <v>1</v>
      </c>
      <c r="O1127" s="43">
        <v>1.1000000000000001</v>
      </c>
      <c r="P1127" s="28">
        <f>INT(RIGHT(O1127,1))</f>
        <v>1</v>
      </c>
      <c r="Q1127">
        <f>SUMIF(P:P,P1127,N:N)</f>
        <v>535</v>
      </c>
      <c r="R1127">
        <f>COUNTIF(P:P,P1127)</f>
        <v>186</v>
      </c>
      <c r="AR1127" s="23">
        <v>1</v>
      </c>
      <c r="AS1127" s="30">
        <v>16.2</v>
      </c>
      <c r="AT1127" s="28">
        <f>INT(RIGHT(AS1127,1))</f>
        <v>2</v>
      </c>
      <c r="AU1127">
        <f>SUMIF(AT:AT,AT1127,AR:AR)</f>
        <v>685</v>
      </c>
      <c r="AV1127">
        <f>COUNTIF(AT:AT,AT1127)</f>
        <v>301</v>
      </c>
    </row>
    <row r="1128" spans="1:48">
      <c r="A1128" s="32">
        <v>2</v>
      </c>
      <c r="B1128" s="30">
        <v>7.3</v>
      </c>
      <c r="C1128" s="28">
        <f>INT(RIGHT(B1128,1))</f>
        <v>3</v>
      </c>
      <c r="D1128">
        <f>SUMIF(C:C,C1128,A:A)</f>
        <v>562</v>
      </c>
      <c r="E1128">
        <f>COUNTIF(C:C,C1128)</f>
        <v>296</v>
      </c>
      <c r="N1128" s="40">
        <v>3</v>
      </c>
      <c r="O1128" s="41">
        <v>16.100000000000001</v>
      </c>
      <c r="P1128" s="28">
        <f>INT(RIGHT(O1128,1))</f>
        <v>1</v>
      </c>
      <c r="Q1128">
        <f>SUMIF(P:P,P1128,N:N)</f>
        <v>535</v>
      </c>
      <c r="R1128">
        <f>COUNTIF(P:P,P1128)</f>
        <v>186</v>
      </c>
      <c r="AR1128" s="23">
        <v>1</v>
      </c>
      <c r="AS1128" s="30">
        <v>25.2</v>
      </c>
      <c r="AT1128" s="28">
        <f>INT(RIGHT(AS1128,1))</f>
        <v>2</v>
      </c>
      <c r="AU1128">
        <f>SUMIF(AT:AT,AT1128,AR:AR)</f>
        <v>685</v>
      </c>
      <c r="AV1128">
        <f>COUNTIF(AT:AT,AT1128)</f>
        <v>301</v>
      </c>
    </row>
    <row r="1129" spans="1:48">
      <c r="A1129" s="32">
        <v>2</v>
      </c>
      <c r="B1129" s="30">
        <v>15.3</v>
      </c>
      <c r="C1129" s="28">
        <f>INT(RIGHT(B1129,1))</f>
        <v>3</v>
      </c>
      <c r="D1129">
        <f>SUMIF(C:C,C1129,A:A)</f>
        <v>562</v>
      </c>
      <c r="E1129">
        <f>COUNTIF(C:C,C1129)</f>
        <v>296</v>
      </c>
      <c r="N1129" s="40">
        <v>1</v>
      </c>
      <c r="O1129" s="41">
        <v>7.1</v>
      </c>
      <c r="P1129" s="28">
        <f>INT(RIGHT(O1129,1))</f>
        <v>1</v>
      </c>
      <c r="Q1129">
        <f>SUMIF(P:P,P1129,N:N)</f>
        <v>535</v>
      </c>
      <c r="R1129">
        <f>COUNTIF(P:P,P1129)</f>
        <v>186</v>
      </c>
      <c r="AR1129" s="23">
        <v>1</v>
      </c>
      <c r="AS1129" s="30">
        <v>53.2</v>
      </c>
      <c r="AT1129" s="28">
        <f>INT(RIGHT(AS1129,1))</f>
        <v>2</v>
      </c>
      <c r="AU1129">
        <f>SUMIF(AT:AT,AT1129,AR:AR)</f>
        <v>685</v>
      </c>
      <c r="AV1129">
        <f>COUNTIF(AT:AT,AT1129)</f>
        <v>301</v>
      </c>
    </row>
    <row r="1130" spans="1:48">
      <c r="A1130" s="23">
        <v>2</v>
      </c>
      <c r="B1130" s="30">
        <v>26.3</v>
      </c>
      <c r="C1130" s="28">
        <f>INT(RIGHT(B1130,1))</f>
        <v>3</v>
      </c>
      <c r="D1130">
        <f>SUMIF(C:C,C1130,A:A)</f>
        <v>562</v>
      </c>
      <c r="E1130">
        <f>COUNTIF(C:C,C1130)</f>
        <v>296</v>
      </c>
      <c r="N1130" s="40">
        <v>2</v>
      </c>
      <c r="O1130" s="41">
        <v>18.100000000000001</v>
      </c>
      <c r="P1130" s="28">
        <f>INT(RIGHT(O1130,1))</f>
        <v>1</v>
      </c>
      <c r="Q1130">
        <f>SUMIF(P:P,P1130,N:N)</f>
        <v>535</v>
      </c>
      <c r="R1130">
        <f>COUNTIF(P:P,P1130)</f>
        <v>186</v>
      </c>
      <c r="AR1130" s="23">
        <v>1</v>
      </c>
      <c r="AS1130" s="30">
        <v>14.2</v>
      </c>
      <c r="AT1130" s="28">
        <f>INT(RIGHT(AS1130,1))</f>
        <v>2</v>
      </c>
      <c r="AU1130">
        <f>SUMIF(AT:AT,AT1130,AR:AR)</f>
        <v>685</v>
      </c>
      <c r="AV1130">
        <f>COUNTIF(AT:AT,AT1130)</f>
        <v>301</v>
      </c>
    </row>
    <row r="1131" spans="1:48">
      <c r="A1131" s="32">
        <v>2</v>
      </c>
      <c r="B1131" s="30">
        <v>18.3</v>
      </c>
      <c r="C1131" s="28">
        <f>INT(RIGHT(B1131,1))</f>
        <v>3</v>
      </c>
      <c r="D1131">
        <f>SUMIF(C:C,C1131,A:A)</f>
        <v>562</v>
      </c>
      <c r="E1131">
        <f>COUNTIF(C:C,C1131)</f>
        <v>296</v>
      </c>
      <c r="N1131" s="40">
        <v>1</v>
      </c>
      <c r="O1131" s="41">
        <v>15.1</v>
      </c>
      <c r="P1131" s="28">
        <f>INT(RIGHT(O1131,1))</f>
        <v>1</v>
      </c>
      <c r="Q1131">
        <f>SUMIF(P:P,P1131,N:N)</f>
        <v>535</v>
      </c>
      <c r="R1131">
        <f>COUNTIF(P:P,P1131)</f>
        <v>186</v>
      </c>
      <c r="AR1131" s="23">
        <v>1</v>
      </c>
      <c r="AS1131" s="30">
        <v>13.2</v>
      </c>
      <c r="AT1131" s="28">
        <f>INT(RIGHT(AS1131,1))</f>
        <v>2</v>
      </c>
      <c r="AU1131">
        <f>SUMIF(AT:AT,AT1131,AR:AR)</f>
        <v>685</v>
      </c>
      <c r="AV1131">
        <f>COUNTIF(AT:AT,AT1131)</f>
        <v>301</v>
      </c>
    </row>
    <row r="1132" spans="1:48">
      <c r="A1132" s="23">
        <v>2</v>
      </c>
      <c r="B1132" s="30">
        <v>57.3</v>
      </c>
      <c r="C1132" s="28">
        <f>INT(RIGHT(B1132,1))</f>
        <v>3</v>
      </c>
      <c r="D1132">
        <f>SUMIF(C:C,C1132,A:A)</f>
        <v>562</v>
      </c>
      <c r="E1132">
        <f>COUNTIF(C:C,C1132)</f>
        <v>296</v>
      </c>
      <c r="N1132" s="40">
        <v>2</v>
      </c>
      <c r="O1132" s="41">
        <v>17.100000000000001</v>
      </c>
      <c r="P1132" s="28">
        <f>INT(RIGHT(O1132,1))</f>
        <v>1</v>
      </c>
      <c r="Q1132">
        <f>SUMIF(P:P,P1132,N:N)</f>
        <v>535</v>
      </c>
      <c r="R1132">
        <f>COUNTIF(P:P,P1132)</f>
        <v>186</v>
      </c>
      <c r="AR1132" s="23">
        <v>1</v>
      </c>
      <c r="AS1132" s="30">
        <v>45.2</v>
      </c>
      <c r="AT1132" s="28">
        <f>INT(RIGHT(AS1132,1))</f>
        <v>2</v>
      </c>
      <c r="AU1132">
        <f>SUMIF(AT:AT,AT1132,AR:AR)</f>
        <v>685</v>
      </c>
      <c r="AV1132">
        <f>COUNTIF(AT:AT,AT1132)</f>
        <v>301</v>
      </c>
    </row>
    <row r="1133" spans="1:48">
      <c r="A1133" s="23">
        <v>2</v>
      </c>
      <c r="B1133" s="30">
        <v>20.3</v>
      </c>
      <c r="C1133" s="28">
        <f>INT(RIGHT(B1133,1))</f>
        <v>3</v>
      </c>
      <c r="D1133">
        <f>SUMIF(C:C,C1133,A:A)</f>
        <v>562</v>
      </c>
      <c r="E1133">
        <f>COUNTIF(C:C,C1133)</f>
        <v>296</v>
      </c>
      <c r="N1133" s="40">
        <v>3</v>
      </c>
      <c r="O1133" s="41">
        <v>11.1</v>
      </c>
      <c r="P1133" s="28">
        <f>INT(RIGHT(O1133,1))</f>
        <v>1</v>
      </c>
      <c r="Q1133">
        <f>SUMIF(P:P,P1133,N:N)</f>
        <v>535</v>
      </c>
      <c r="R1133">
        <f>COUNTIF(P:P,P1133)</f>
        <v>186</v>
      </c>
      <c r="AR1133" s="23">
        <v>1</v>
      </c>
      <c r="AS1133" s="30">
        <v>11.2</v>
      </c>
      <c r="AT1133" s="28">
        <f>INT(RIGHT(AS1133,1))</f>
        <v>2</v>
      </c>
      <c r="AU1133">
        <f>SUMIF(AT:AT,AT1133,AR:AR)</f>
        <v>685</v>
      </c>
      <c r="AV1133">
        <f>COUNTIF(AT:AT,AT1133)</f>
        <v>301</v>
      </c>
    </row>
    <row r="1134" spans="1:48">
      <c r="A1134" s="23">
        <v>2</v>
      </c>
      <c r="B1134" s="30">
        <v>61.3</v>
      </c>
      <c r="C1134" s="28">
        <f>INT(RIGHT(B1134,1))</f>
        <v>3</v>
      </c>
      <c r="D1134">
        <f>SUMIF(C:C,C1134,A:A)</f>
        <v>562</v>
      </c>
      <c r="E1134">
        <f>COUNTIF(C:C,C1134)</f>
        <v>296</v>
      </c>
      <c r="N1134" s="40">
        <v>1</v>
      </c>
      <c r="O1134" s="43">
        <v>11.1</v>
      </c>
      <c r="P1134" s="28">
        <f>INT(RIGHT(O1134,1))</f>
        <v>1</v>
      </c>
      <c r="Q1134">
        <f>SUMIF(P:P,P1134,N:N)</f>
        <v>535</v>
      </c>
      <c r="R1134">
        <f>COUNTIF(P:P,P1134)</f>
        <v>186</v>
      </c>
      <c r="AR1134" s="23">
        <v>1</v>
      </c>
      <c r="AS1134" s="30">
        <v>17.2</v>
      </c>
      <c r="AT1134" s="28">
        <f>INT(RIGHT(AS1134,1))</f>
        <v>2</v>
      </c>
      <c r="AU1134">
        <f>SUMIF(AT:AT,AT1134,AR:AR)</f>
        <v>685</v>
      </c>
      <c r="AV1134">
        <f>COUNTIF(AT:AT,AT1134)</f>
        <v>301</v>
      </c>
    </row>
    <row r="1135" spans="1:48">
      <c r="A1135" s="32">
        <v>2</v>
      </c>
      <c r="B1135" s="30">
        <v>16.3</v>
      </c>
      <c r="C1135" s="28">
        <f>INT(RIGHT(B1135,1))</f>
        <v>3</v>
      </c>
      <c r="D1135">
        <f>SUMIF(C:C,C1135,A:A)</f>
        <v>562</v>
      </c>
      <c r="E1135">
        <f>COUNTIF(C:C,C1135)</f>
        <v>296</v>
      </c>
      <c r="N1135" s="40">
        <v>1</v>
      </c>
      <c r="O1135" s="43">
        <v>6.1</v>
      </c>
      <c r="P1135" s="28">
        <f>INT(RIGHT(O1135,1))</f>
        <v>1</v>
      </c>
      <c r="Q1135">
        <f>SUMIF(P:P,P1135,N:N)</f>
        <v>535</v>
      </c>
      <c r="R1135">
        <f>COUNTIF(P:P,P1135)</f>
        <v>186</v>
      </c>
      <c r="AR1135" s="23">
        <v>1</v>
      </c>
      <c r="AS1135" s="30">
        <v>37.200000000000003</v>
      </c>
      <c r="AT1135" s="28">
        <f>INT(RIGHT(AS1135,1))</f>
        <v>2</v>
      </c>
      <c r="AU1135">
        <f>SUMIF(AT:AT,AT1135,AR:AR)</f>
        <v>685</v>
      </c>
      <c r="AV1135">
        <f>COUNTIF(AT:AT,AT1135)</f>
        <v>301</v>
      </c>
    </row>
    <row r="1136" spans="1:48">
      <c r="A1136" s="23">
        <v>2</v>
      </c>
      <c r="B1136" s="30">
        <v>50.3</v>
      </c>
      <c r="C1136" s="28">
        <f>INT(RIGHT(B1136,1))</f>
        <v>3</v>
      </c>
      <c r="D1136">
        <f>SUMIF(C:C,C1136,A:A)</f>
        <v>562</v>
      </c>
      <c r="E1136">
        <f>COUNTIF(C:C,C1136)</f>
        <v>296</v>
      </c>
      <c r="N1136" s="40">
        <v>5</v>
      </c>
      <c r="O1136" s="44">
        <v>22.1</v>
      </c>
      <c r="P1136" s="28">
        <f>INT(RIGHT(O1136,1))</f>
        <v>1</v>
      </c>
      <c r="Q1136">
        <f>SUMIF(P:P,P1136,N:N)</f>
        <v>535</v>
      </c>
      <c r="R1136">
        <f>COUNTIF(P:P,P1136)</f>
        <v>186</v>
      </c>
      <c r="AR1136" s="23">
        <v>1</v>
      </c>
      <c r="AS1136" s="30">
        <v>51.2</v>
      </c>
      <c r="AT1136" s="28">
        <f>INT(RIGHT(AS1136,1))</f>
        <v>2</v>
      </c>
      <c r="AU1136">
        <f>SUMIF(AT:AT,AT1136,AR:AR)</f>
        <v>685</v>
      </c>
      <c r="AV1136">
        <f>COUNTIF(AT:AT,AT1136)</f>
        <v>301</v>
      </c>
    </row>
    <row r="1137" spans="1:48">
      <c r="A1137" s="23">
        <v>2</v>
      </c>
      <c r="B1137" s="30">
        <v>52.3</v>
      </c>
      <c r="C1137" s="28">
        <f>INT(RIGHT(B1137,1))</f>
        <v>3</v>
      </c>
      <c r="D1137">
        <f>SUMIF(C:C,C1137,A:A)</f>
        <v>562</v>
      </c>
      <c r="E1137">
        <f>COUNTIF(C:C,C1137)</f>
        <v>296</v>
      </c>
      <c r="N1137" s="40">
        <v>2</v>
      </c>
      <c r="O1137" s="43">
        <v>26.1</v>
      </c>
      <c r="P1137" s="28">
        <f>INT(RIGHT(O1137,1))</f>
        <v>1</v>
      </c>
      <c r="Q1137">
        <f>SUMIF(P:P,P1137,N:N)</f>
        <v>535</v>
      </c>
      <c r="R1137">
        <f>COUNTIF(P:P,P1137)</f>
        <v>186</v>
      </c>
      <c r="AR1137" s="23">
        <v>1</v>
      </c>
      <c r="AS1137" s="30">
        <v>19.2</v>
      </c>
      <c r="AT1137" s="28">
        <f>INT(RIGHT(AS1137,1))</f>
        <v>2</v>
      </c>
      <c r="AU1137">
        <f>SUMIF(AT:AT,AT1137,AR:AR)</f>
        <v>685</v>
      </c>
      <c r="AV1137">
        <f>COUNTIF(AT:AT,AT1137)</f>
        <v>301</v>
      </c>
    </row>
    <row r="1138" spans="1:48">
      <c r="A1138" s="23">
        <v>2</v>
      </c>
      <c r="B1138" s="30">
        <v>42.3</v>
      </c>
      <c r="C1138" s="28">
        <f>INT(RIGHT(B1138,1))</f>
        <v>3</v>
      </c>
      <c r="D1138">
        <f>SUMIF(C:C,C1138,A:A)</f>
        <v>562</v>
      </c>
      <c r="E1138">
        <f>COUNTIF(C:C,C1138)</f>
        <v>296</v>
      </c>
      <c r="N1138" s="40">
        <v>2</v>
      </c>
      <c r="O1138" s="43">
        <v>28.1</v>
      </c>
      <c r="P1138" s="28">
        <f>INT(RIGHT(O1138,1))</f>
        <v>1</v>
      </c>
      <c r="Q1138">
        <f>SUMIF(P:P,P1138,N:N)</f>
        <v>535</v>
      </c>
      <c r="R1138">
        <f>COUNTIF(P:P,P1138)</f>
        <v>186</v>
      </c>
      <c r="AR1138" s="23">
        <v>1</v>
      </c>
      <c r="AS1138" s="30">
        <v>43.2</v>
      </c>
      <c r="AT1138" s="28">
        <f>INT(RIGHT(AS1138,1))</f>
        <v>2</v>
      </c>
      <c r="AU1138">
        <f>SUMIF(AT:AT,AT1138,AR:AR)</f>
        <v>685</v>
      </c>
      <c r="AV1138">
        <f>COUNTIF(AT:AT,AT1138)</f>
        <v>301</v>
      </c>
    </row>
    <row r="1139" spans="1:48">
      <c r="A1139" s="23">
        <v>2</v>
      </c>
      <c r="B1139" s="30">
        <v>35.299999999999997</v>
      </c>
      <c r="C1139" s="28">
        <f>INT(RIGHT(B1139,1))</f>
        <v>3</v>
      </c>
      <c r="D1139">
        <f>SUMIF(C:C,C1139,A:A)</f>
        <v>562</v>
      </c>
      <c r="E1139">
        <f>COUNTIF(C:C,C1139)</f>
        <v>296</v>
      </c>
      <c r="N1139" s="40">
        <v>3</v>
      </c>
      <c r="O1139" s="41">
        <v>23.1</v>
      </c>
      <c r="P1139" s="28">
        <f>INT(RIGHT(O1139,1))</f>
        <v>1</v>
      </c>
      <c r="Q1139">
        <f>SUMIF(P:P,P1139,N:N)</f>
        <v>535</v>
      </c>
      <c r="R1139">
        <f>COUNTIF(P:P,P1139)</f>
        <v>186</v>
      </c>
      <c r="AR1139" s="23">
        <v>1</v>
      </c>
      <c r="AS1139" s="39">
        <v>50.2</v>
      </c>
      <c r="AT1139" s="28">
        <f>INT(RIGHT(AS1139,1))</f>
        <v>2</v>
      </c>
      <c r="AU1139">
        <f>SUMIF(AT:AT,AT1139,AR:AR)</f>
        <v>685</v>
      </c>
      <c r="AV1139">
        <f>COUNTIF(AT:AT,AT1139)</f>
        <v>301</v>
      </c>
    </row>
    <row r="1140" spans="1:48">
      <c r="A1140" s="23">
        <v>2</v>
      </c>
      <c r="B1140" s="39">
        <v>57.3</v>
      </c>
      <c r="C1140" s="28">
        <f>INT(RIGHT(B1140,1))</f>
        <v>3</v>
      </c>
      <c r="D1140">
        <f>SUMIF(C:C,C1140,A:A)</f>
        <v>562</v>
      </c>
      <c r="E1140">
        <f>COUNTIF(C:C,C1140)</f>
        <v>296</v>
      </c>
      <c r="N1140" s="40">
        <v>4</v>
      </c>
      <c r="O1140" s="43">
        <v>22.1</v>
      </c>
      <c r="P1140" s="28">
        <f>INT(RIGHT(O1140,1))</f>
        <v>1</v>
      </c>
      <c r="Q1140">
        <f>SUMIF(P:P,P1140,N:N)</f>
        <v>535</v>
      </c>
      <c r="R1140">
        <f>COUNTIF(P:P,P1140)</f>
        <v>186</v>
      </c>
      <c r="AR1140" s="23">
        <v>1</v>
      </c>
      <c r="AS1140" s="30">
        <v>39.200000000000003</v>
      </c>
      <c r="AT1140" s="28">
        <f>INT(RIGHT(AS1140,1))</f>
        <v>2</v>
      </c>
      <c r="AU1140">
        <f>SUMIF(AT:AT,AT1140,AR:AR)</f>
        <v>685</v>
      </c>
      <c r="AV1140">
        <f>COUNTIF(AT:AT,AT1140)</f>
        <v>301</v>
      </c>
    </row>
    <row r="1141" spans="1:48">
      <c r="A1141" s="23">
        <v>2</v>
      </c>
      <c r="B1141" s="30">
        <v>29.3</v>
      </c>
      <c r="C1141" s="28">
        <f>INT(RIGHT(B1141,1))</f>
        <v>3</v>
      </c>
      <c r="D1141">
        <f>SUMIF(C:C,C1141,A:A)</f>
        <v>562</v>
      </c>
      <c r="E1141">
        <f>COUNTIF(C:C,C1141)</f>
        <v>296</v>
      </c>
      <c r="N1141" s="40">
        <v>6</v>
      </c>
      <c r="O1141" s="43">
        <v>13.1</v>
      </c>
      <c r="P1141" s="28">
        <f>INT(RIGHT(O1141,1))</f>
        <v>1</v>
      </c>
      <c r="Q1141">
        <f>SUMIF(P:P,P1141,N:N)</f>
        <v>535</v>
      </c>
      <c r="R1141">
        <f>COUNTIF(P:P,P1141)</f>
        <v>186</v>
      </c>
      <c r="AR1141" s="23">
        <v>1</v>
      </c>
      <c r="AS1141" s="30">
        <v>40.200000000000003</v>
      </c>
      <c r="AT1141" s="28">
        <f>INT(RIGHT(AS1141,1))</f>
        <v>2</v>
      </c>
      <c r="AU1141">
        <f>SUMIF(AT:AT,AT1141,AR:AR)</f>
        <v>685</v>
      </c>
      <c r="AV1141">
        <f>COUNTIF(AT:AT,AT1141)</f>
        <v>301</v>
      </c>
    </row>
    <row r="1142" spans="1:48">
      <c r="A1142" s="23">
        <v>2</v>
      </c>
      <c r="B1142" s="30">
        <v>14.3</v>
      </c>
      <c r="C1142" s="28">
        <f>INT(RIGHT(B1142,1))</f>
        <v>3</v>
      </c>
      <c r="D1142">
        <f>SUMIF(C:C,C1142,A:A)</f>
        <v>562</v>
      </c>
      <c r="E1142">
        <f>COUNTIF(C:C,C1142)</f>
        <v>296</v>
      </c>
      <c r="N1142" s="40">
        <v>2</v>
      </c>
      <c r="O1142" s="43">
        <v>29.1</v>
      </c>
      <c r="P1142" s="28">
        <f>INT(RIGHT(O1142,1))</f>
        <v>1</v>
      </c>
      <c r="Q1142">
        <f>SUMIF(P:P,P1142,N:N)</f>
        <v>535</v>
      </c>
      <c r="R1142">
        <f>COUNTIF(P:P,P1142)</f>
        <v>186</v>
      </c>
      <c r="AR1142" s="23">
        <v>1</v>
      </c>
      <c r="AS1142" s="30">
        <v>43.2</v>
      </c>
      <c r="AT1142" s="28">
        <f>INT(RIGHT(AS1142,1))</f>
        <v>2</v>
      </c>
      <c r="AU1142">
        <f>SUMIF(AT:AT,AT1142,AR:AR)</f>
        <v>685</v>
      </c>
      <c r="AV1142">
        <f>COUNTIF(AT:AT,AT1142)</f>
        <v>301</v>
      </c>
    </row>
    <row r="1143" spans="1:48">
      <c r="A1143" s="23">
        <v>2</v>
      </c>
      <c r="B1143" s="30">
        <v>38.299999999999997</v>
      </c>
      <c r="C1143" s="28">
        <f>INT(RIGHT(B1143,1))</f>
        <v>3</v>
      </c>
      <c r="D1143">
        <f>SUMIF(C:C,C1143,A:A)</f>
        <v>562</v>
      </c>
      <c r="E1143">
        <f>COUNTIF(C:C,C1143)</f>
        <v>296</v>
      </c>
      <c r="N1143" s="40">
        <v>2</v>
      </c>
      <c r="O1143" s="43">
        <v>7.1</v>
      </c>
      <c r="P1143" s="28">
        <f>INT(RIGHT(O1143,1))</f>
        <v>1</v>
      </c>
      <c r="Q1143">
        <f>SUMIF(P:P,P1143,N:N)</f>
        <v>535</v>
      </c>
      <c r="R1143">
        <f>COUNTIF(P:P,P1143)</f>
        <v>186</v>
      </c>
      <c r="AR1143" s="23">
        <v>1</v>
      </c>
      <c r="AS1143" s="30">
        <v>14.2</v>
      </c>
      <c r="AT1143" s="28">
        <f>INT(RIGHT(AS1143,1))</f>
        <v>2</v>
      </c>
      <c r="AU1143">
        <f>SUMIF(AT:AT,AT1143,AR:AR)</f>
        <v>685</v>
      </c>
      <c r="AV1143">
        <f>COUNTIF(AT:AT,AT1143)</f>
        <v>301</v>
      </c>
    </row>
    <row r="1144" spans="1:48">
      <c r="A1144" s="23">
        <v>2</v>
      </c>
      <c r="B1144" s="30">
        <v>17.3</v>
      </c>
      <c r="C1144" s="28">
        <f>INT(RIGHT(B1144,1))</f>
        <v>3</v>
      </c>
      <c r="D1144">
        <f>SUMIF(C:C,C1144,A:A)</f>
        <v>562</v>
      </c>
      <c r="E1144">
        <f>COUNTIF(C:C,C1144)</f>
        <v>296</v>
      </c>
      <c r="N1144" s="40">
        <v>5</v>
      </c>
      <c r="O1144" s="44">
        <v>8.1</v>
      </c>
      <c r="P1144" s="28">
        <f>INT(RIGHT(O1144,1))</f>
        <v>1</v>
      </c>
      <c r="Q1144">
        <f>SUMIF(P:P,P1144,N:N)</f>
        <v>535</v>
      </c>
      <c r="R1144">
        <f>COUNTIF(P:P,P1144)</f>
        <v>186</v>
      </c>
      <c r="AR1144" s="23">
        <v>1</v>
      </c>
      <c r="AS1144" s="30">
        <v>37.200000000000003</v>
      </c>
      <c r="AT1144" s="28">
        <f>INT(RIGHT(AS1144,1))</f>
        <v>2</v>
      </c>
      <c r="AU1144">
        <f>SUMIF(AT:AT,AT1144,AR:AR)</f>
        <v>685</v>
      </c>
      <c r="AV1144">
        <f>COUNTIF(AT:AT,AT1144)</f>
        <v>301</v>
      </c>
    </row>
    <row r="1145" spans="1:48">
      <c r="A1145" s="23">
        <v>2</v>
      </c>
      <c r="B1145" s="30">
        <v>39.299999999999997</v>
      </c>
      <c r="C1145" s="28">
        <f>INT(RIGHT(B1145,1))</f>
        <v>3</v>
      </c>
      <c r="D1145">
        <f>SUMIF(C:C,C1145,A:A)</f>
        <v>562</v>
      </c>
      <c r="E1145">
        <f>COUNTIF(C:C,C1145)</f>
        <v>296</v>
      </c>
      <c r="N1145" s="40">
        <v>3</v>
      </c>
      <c r="O1145" s="41">
        <v>13.1</v>
      </c>
      <c r="P1145" s="28">
        <f>INT(RIGHT(O1145,1))</f>
        <v>1</v>
      </c>
      <c r="Q1145">
        <f>SUMIF(P:P,P1145,N:N)</f>
        <v>535</v>
      </c>
      <c r="R1145">
        <f>COUNTIF(P:P,P1145)</f>
        <v>186</v>
      </c>
      <c r="AR1145" s="23">
        <v>1</v>
      </c>
      <c r="AS1145" s="30">
        <v>12.2</v>
      </c>
      <c r="AT1145" s="28">
        <f>INT(RIGHT(AS1145,1))</f>
        <v>2</v>
      </c>
      <c r="AU1145">
        <f>SUMIF(AT:AT,AT1145,AR:AR)</f>
        <v>685</v>
      </c>
      <c r="AV1145">
        <f>COUNTIF(AT:AT,AT1145)</f>
        <v>301</v>
      </c>
    </row>
    <row r="1146" spans="1:48">
      <c r="A1146" s="23">
        <v>2</v>
      </c>
      <c r="B1146" s="39">
        <v>49.3</v>
      </c>
      <c r="C1146" s="28">
        <f>INT(RIGHT(B1146,1))</f>
        <v>3</v>
      </c>
      <c r="D1146">
        <f>SUMIF(C:C,C1146,A:A)</f>
        <v>562</v>
      </c>
      <c r="E1146">
        <f>COUNTIF(C:C,C1146)</f>
        <v>296</v>
      </c>
      <c r="N1146" s="40">
        <v>8</v>
      </c>
      <c r="O1146" s="44">
        <v>7.1</v>
      </c>
      <c r="P1146" s="28">
        <f>INT(RIGHT(O1146,1))</f>
        <v>1</v>
      </c>
      <c r="Q1146">
        <f>SUMIF(P:P,P1146,N:N)</f>
        <v>535</v>
      </c>
      <c r="R1146">
        <f>COUNTIF(P:P,P1146)</f>
        <v>186</v>
      </c>
      <c r="AR1146" s="23">
        <v>1</v>
      </c>
      <c r="AS1146" s="39">
        <v>52.2</v>
      </c>
      <c r="AT1146" s="28">
        <f>INT(RIGHT(AS1146,1))</f>
        <v>2</v>
      </c>
      <c r="AU1146">
        <f>SUMIF(AT:AT,AT1146,AR:AR)</f>
        <v>685</v>
      </c>
      <c r="AV1146">
        <f>COUNTIF(AT:AT,AT1146)</f>
        <v>301</v>
      </c>
    </row>
    <row r="1147" spans="1:48">
      <c r="A1147" s="23">
        <v>2</v>
      </c>
      <c r="B1147" s="30">
        <v>54.3</v>
      </c>
      <c r="C1147" s="28">
        <f>INT(RIGHT(B1147,1))</f>
        <v>3</v>
      </c>
      <c r="D1147">
        <f>SUMIF(C:C,C1147,A:A)</f>
        <v>562</v>
      </c>
      <c r="E1147">
        <f>COUNTIF(C:C,C1147)</f>
        <v>296</v>
      </c>
      <c r="N1147" s="40">
        <v>4</v>
      </c>
      <c r="O1147" s="41">
        <v>22.1</v>
      </c>
      <c r="P1147" s="28">
        <f>INT(RIGHT(O1147,1))</f>
        <v>1</v>
      </c>
      <c r="Q1147">
        <f>SUMIF(P:P,P1147,N:N)</f>
        <v>535</v>
      </c>
      <c r="R1147">
        <f>COUNTIF(P:P,P1147)</f>
        <v>186</v>
      </c>
      <c r="AR1147" s="23">
        <v>1</v>
      </c>
      <c r="AS1147" s="30">
        <v>25.2</v>
      </c>
      <c r="AT1147" s="28">
        <f>INT(RIGHT(AS1147,1))</f>
        <v>2</v>
      </c>
      <c r="AU1147">
        <f>SUMIF(AT:AT,AT1147,AR:AR)</f>
        <v>685</v>
      </c>
      <c r="AV1147">
        <f>COUNTIF(AT:AT,AT1147)</f>
        <v>301</v>
      </c>
    </row>
    <row r="1148" spans="1:48">
      <c r="A1148" s="23">
        <v>2</v>
      </c>
      <c r="B1148" s="30">
        <v>31.3</v>
      </c>
      <c r="C1148" s="28">
        <f>INT(RIGHT(B1148,1))</f>
        <v>3</v>
      </c>
      <c r="D1148">
        <f>SUMIF(C:C,C1148,A:A)</f>
        <v>562</v>
      </c>
      <c r="E1148">
        <f>COUNTIF(C:C,C1148)</f>
        <v>296</v>
      </c>
      <c r="N1148" s="40">
        <v>1</v>
      </c>
      <c r="O1148" s="41">
        <v>2.1</v>
      </c>
      <c r="P1148" s="28">
        <f>INT(RIGHT(O1148,1))</f>
        <v>1</v>
      </c>
      <c r="Q1148">
        <f>SUMIF(P:P,P1148,N:N)</f>
        <v>535</v>
      </c>
      <c r="R1148">
        <f>COUNTIF(P:P,P1148)</f>
        <v>186</v>
      </c>
      <c r="AR1148" s="23">
        <v>1</v>
      </c>
      <c r="AS1148" s="30">
        <v>13.2</v>
      </c>
      <c r="AT1148" s="28">
        <f>INT(RIGHT(AS1148,1))</f>
        <v>2</v>
      </c>
      <c r="AU1148">
        <f>SUMIF(AT:AT,AT1148,AR:AR)</f>
        <v>685</v>
      </c>
      <c r="AV1148">
        <f>COUNTIF(AT:AT,AT1148)</f>
        <v>301</v>
      </c>
    </row>
    <row r="1149" spans="1:48">
      <c r="A1149" s="23">
        <v>2</v>
      </c>
      <c r="B1149" s="30">
        <v>16.3</v>
      </c>
      <c r="C1149" s="28">
        <f>INT(RIGHT(B1149,1))</f>
        <v>3</v>
      </c>
      <c r="D1149">
        <f>SUMIF(C:C,C1149,A:A)</f>
        <v>562</v>
      </c>
      <c r="E1149">
        <f>COUNTIF(C:C,C1149)</f>
        <v>296</v>
      </c>
      <c r="N1149" s="40">
        <v>2</v>
      </c>
      <c r="O1149" s="41">
        <v>20.100000000000001</v>
      </c>
      <c r="P1149" s="28">
        <f>INT(RIGHT(O1149,1))</f>
        <v>1</v>
      </c>
      <c r="Q1149">
        <f>SUMIF(P:P,P1149,N:N)</f>
        <v>535</v>
      </c>
      <c r="R1149">
        <f>COUNTIF(P:P,P1149)</f>
        <v>186</v>
      </c>
      <c r="AR1149" s="23">
        <v>1</v>
      </c>
      <c r="AS1149" s="30">
        <v>18.2</v>
      </c>
      <c r="AT1149" s="28">
        <f>INT(RIGHT(AS1149,1))</f>
        <v>2</v>
      </c>
      <c r="AU1149">
        <f>SUMIF(AT:AT,AT1149,AR:AR)</f>
        <v>685</v>
      </c>
      <c r="AV1149">
        <f>COUNTIF(AT:AT,AT1149)</f>
        <v>301</v>
      </c>
    </row>
    <row r="1150" spans="1:48">
      <c r="A1150" s="23">
        <v>2</v>
      </c>
      <c r="B1150" s="30">
        <v>26.3</v>
      </c>
      <c r="C1150" s="28">
        <f>INT(RIGHT(B1150,1))</f>
        <v>3</v>
      </c>
      <c r="D1150">
        <f>SUMIF(C:C,C1150,A:A)</f>
        <v>562</v>
      </c>
      <c r="E1150">
        <f>COUNTIF(C:C,C1150)</f>
        <v>296</v>
      </c>
      <c r="N1150" s="40">
        <v>1</v>
      </c>
      <c r="O1150" s="41">
        <v>3.1</v>
      </c>
      <c r="P1150" s="28">
        <f>INT(RIGHT(O1150,1))</f>
        <v>1</v>
      </c>
      <c r="Q1150">
        <f>SUMIF(P:P,P1150,N:N)</f>
        <v>535</v>
      </c>
      <c r="R1150">
        <f>COUNTIF(P:P,P1150)</f>
        <v>186</v>
      </c>
      <c r="AR1150" s="23">
        <v>1</v>
      </c>
      <c r="AS1150" s="30">
        <v>41.2</v>
      </c>
      <c r="AT1150" s="28">
        <f>INT(RIGHT(AS1150,1))</f>
        <v>2</v>
      </c>
      <c r="AU1150">
        <f>SUMIF(AT:AT,AT1150,AR:AR)</f>
        <v>685</v>
      </c>
      <c r="AV1150">
        <f>COUNTIF(AT:AT,AT1150)</f>
        <v>301</v>
      </c>
    </row>
    <row r="1151" spans="1:48">
      <c r="A1151" s="23">
        <v>2</v>
      </c>
      <c r="B1151" s="30">
        <v>9.3000000000000007</v>
      </c>
      <c r="C1151" s="28">
        <f>INT(RIGHT(B1151,1))</f>
        <v>3</v>
      </c>
      <c r="D1151">
        <f>SUMIF(C:C,C1151,A:A)</f>
        <v>562</v>
      </c>
      <c r="E1151">
        <f>COUNTIF(C:C,C1151)</f>
        <v>296</v>
      </c>
      <c r="N1151" s="40">
        <v>8</v>
      </c>
      <c r="O1151" s="43">
        <v>5.0999999999999996</v>
      </c>
      <c r="P1151" s="28">
        <f>INT(RIGHT(O1151,1))</f>
        <v>1</v>
      </c>
      <c r="Q1151">
        <f>SUMIF(P:P,P1151,N:N)</f>
        <v>535</v>
      </c>
      <c r="R1151">
        <f>COUNTIF(P:P,P1151)</f>
        <v>186</v>
      </c>
      <c r="AR1151" s="39">
        <v>1</v>
      </c>
      <c r="AS1151" s="30">
        <v>45.2</v>
      </c>
      <c r="AT1151" s="28">
        <f>INT(RIGHT(AS1151,1))</f>
        <v>2</v>
      </c>
      <c r="AU1151">
        <f>SUMIF(AT:AT,AT1151,AR:AR)</f>
        <v>685</v>
      </c>
      <c r="AV1151">
        <f>COUNTIF(AT:AT,AT1151)</f>
        <v>301</v>
      </c>
    </row>
    <row r="1152" spans="1:48">
      <c r="A1152" s="23">
        <v>2</v>
      </c>
      <c r="B1152" s="39">
        <v>61.3</v>
      </c>
      <c r="C1152" s="28">
        <f>INT(RIGHT(B1152,1))</f>
        <v>3</v>
      </c>
      <c r="D1152">
        <f>SUMIF(C:C,C1152,A:A)</f>
        <v>562</v>
      </c>
      <c r="E1152">
        <f>COUNTIF(C:C,C1152)</f>
        <v>296</v>
      </c>
      <c r="N1152" s="40">
        <v>1</v>
      </c>
      <c r="O1152" s="43">
        <v>2.1</v>
      </c>
      <c r="P1152" s="28">
        <f>INT(RIGHT(O1152,1))</f>
        <v>1</v>
      </c>
      <c r="Q1152">
        <f>SUMIF(P:P,P1152,N:N)</f>
        <v>535</v>
      </c>
      <c r="R1152">
        <f>COUNTIF(P:P,P1152)</f>
        <v>186</v>
      </c>
      <c r="AR1152" s="39">
        <v>1</v>
      </c>
      <c r="AS1152" s="30">
        <v>15.2</v>
      </c>
      <c r="AT1152" s="28">
        <f>INT(RIGHT(AS1152,1))</f>
        <v>2</v>
      </c>
      <c r="AU1152">
        <f>SUMIF(AT:AT,AT1152,AR:AR)</f>
        <v>685</v>
      </c>
      <c r="AV1152">
        <f>COUNTIF(AT:AT,AT1152)</f>
        <v>301</v>
      </c>
    </row>
    <row r="1153" spans="1:48">
      <c r="A1153" s="23">
        <v>2</v>
      </c>
      <c r="B1153" s="30">
        <v>12.3</v>
      </c>
      <c r="C1153" s="28">
        <f>INT(RIGHT(B1153,1))</f>
        <v>3</v>
      </c>
      <c r="D1153">
        <f>SUMIF(C:C,C1153,A:A)</f>
        <v>562</v>
      </c>
      <c r="E1153">
        <f>COUNTIF(C:C,C1153)</f>
        <v>296</v>
      </c>
      <c r="N1153" s="40">
        <v>2</v>
      </c>
      <c r="O1153" s="43">
        <v>12.1</v>
      </c>
      <c r="P1153" s="28">
        <f>INT(RIGHT(O1153,1))</f>
        <v>1</v>
      </c>
      <c r="Q1153">
        <f>SUMIF(P:P,P1153,N:N)</f>
        <v>535</v>
      </c>
      <c r="R1153">
        <f>COUNTIF(P:P,P1153)</f>
        <v>186</v>
      </c>
      <c r="AR1153" s="39">
        <v>1</v>
      </c>
      <c r="AS1153" s="30">
        <v>31.2</v>
      </c>
      <c r="AT1153" s="28">
        <f>INT(RIGHT(AS1153,1))</f>
        <v>2</v>
      </c>
      <c r="AU1153">
        <f>SUMIF(AT:AT,AT1153,AR:AR)</f>
        <v>685</v>
      </c>
      <c r="AV1153">
        <f>COUNTIF(AT:AT,AT1153)</f>
        <v>301</v>
      </c>
    </row>
    <row r="1154" spans="1:48">
      <c r="A1154" s="23">
        <v>2</v>
      </c>
      <c r="B1154" s="30">
        <v>28.3</v>
      </c>
      <c r="C1154" s="28">
        <f>INT(RIGHT(B1154,1))</f>
        <v>3</v>
      </c>
      <c r="D1154">
        <f>SUMIF(C:C,C1154,A:A)</f>
        <v>562</v>
      </c>
      <c r="E1154">
        <f>COUNTIF(C:C,C1154)</f>
        <v>296</v>
      </c>
      <c r="N1154" s="40">
        <v>1</v>
      </c>
      <c r="O1154" s="43">
        <v>20.100000000000001</v>
      </c>
      <c r="P1154" s="28">
        <f>INT(RIGHT(O1154,1))</f>
        <v>1</v>
      </c>
      <c r="Q1154">
        <f>SUMIF(P:P,P1154,N:N)</f>
        <v>535</v>
      </c>
      <c r="R1154">
        <f>COUNTIF(P:P,P1154)</f>
        <v>186</v>
      </c>
      <c r="AR1154" s="39">
        <v>1</v>
      </c>
      <c r="AS1154" s="30">
        <v>32.200000000000003</v>
      </c>
      <c r="AT1154" s="28">
        <f>INT(RIGHT(AS1154,1))</f>
        <v>2</v>
      </c>
      <c r="AU1154">
        <f>SUMIF(AT:AT,AT1154,AR:AR)</f>
        <v>685</v>
      </c>
      <c r="AV1154">
        <f>COUNTIF(AT:AT,AT1154)</f>
        <v>301</v>
      </c>
    </row>
    <row r="1155" spans="1:48">
      <c r="A1155" s="23">
        <v>2</v>
      </c>
      <c r="B1155" s="30">
        <v>47.3</v>
      </c>
      <c r="C1155" s="28">
        <f>INT(RIGHT(B1155,1))</f>
        <v>3</v>
      </c>
      <c r="D1155">
        <f>SUMIF(C:C,C1155,A:A)</f>
        <v>562</v>
      </c>
      <c r="E1155">
        <f>COUNTIF(C:C,C1155)</f>
        <v>296</v>
      </c>
      <c r="N1155" s="40">
        <v>4</v>
      </c>
      <c r="O1155" s="41">
        <v>14.1</v>
      </c>
      <c r="P1155" s="28">
        <f>INT(RIGHT(O1155,1))</f>
        <v>1</v>
      </c>
      <c r="Q1155">
        <f>SUMIF(P:P,P1155,N:N)</f>
        <v>535</v>
      </c>
      <c r="R1155">
        <f>COUNTIF(P:P,P1155)</f>
        <v>186</v>
      </c>
      <c r="AR1155" s="39">
        <v>1</v>
      </c>
      <c r="AS1155" s="30">
        <v>17.2</v>
      </c>
      <c r="AT1155" s="28">
        <f>INT(RIGHT(AS1155,1))</f>
        <v>2</v>
      </c>
      <c r="AU1155">
        <f>SUMIF(AT:AT,AT1155,AR:AR)</f>
        <v>685</v>
      </c>
      <c r="AV1155">
        <f>COUNTIF(AT:AT,AT1155)</f>
        <v>301</v>
      </c>
    </row>
    <row r="1156" spans="1:48">
      <c r="A1156" s="23">
        <v>2</v>
      </c>
      <c r="B1156" s="30">
        <v>50.2</v>
      </c>
      <c r="C1156" s="28">
        <f>INT(RIGHT(B1156,1))</f>
        <v>2</v>
      </c>
      <c r="D1156">
        <f>SUMIF(C:C,C1156,A:A)</f>
        <v>688</v>
      </c>
      <c r="E1156">
        <f>COUNTIF(C:C,C1156)</f>
        <v>300</v>
      </c>
      <c r="N1156" s="40">
        <v>4</v>
      </c>
      <c r="O1156" s="41">
        <v>26.1</v>
      </c>
      <c r="P1156" s="28">
        <f>INT(RIGHT(O1156,1))</f>
        <v>1</v>
      </c>
      <c r="Q1156">
        <f>SUMIF(P:P,P1156,N:N)</f>
        <v>535</v>
      </c>
      <c r="R1156">
        <f>COUNTIF(P:P,P1156)</f>
        <v>186</v>
      </c>
      <c r="AR1156" s="39">
        <v>1</v>
      </c>
      <c r="AS1156" s="30">
        <v>19.2</v>
      </c>
      <c r="AT1156" s="28">
        <f>INT(RIGHT(AS1156,1))</f>
        <v>2</v>
      </c>
      <c r="AU1156">
        <f>SUMIF(AT:AT,AT1156,AR:AR)</f>
        <v>685</v>
      </c>
      <c r="AV1156">
        <f>COUNTIF(AT:AT,AT1156)</f>
        <v>301</v>
      </c>
    </row>
    <row r="1157" spans="1:48">
      <c r="A1157" s="32">
        <v>2</v>
      </c>
      <c r="B1157" s="30">
        <v>7.2</v>
      </c>
      <c r="C1157" s="28">
        <f>INT(RIGHT(B1157,1))</f>
        <v>2</v>
      </c>
      <c r="D1157">
        <f>SUMIF(C:C,C1157,A:A)</f>
        <v>688</v>
      </c>
      <c r="E1157">
        <f>COUNTIF(C:C,C1157)</f>
        <v>300</v>
      </c>
      <c r="N1157" s="40">
        <v>2</v>
      </c>
      <c r="O1157" s="41">
        <v>12.1</v>
      </c>
      <c r="P1157" s="28">
        <f>INT(RIGHT(O1157,1))</f>
        <v>1</v>
      </c>
      <c r="Q1157">
        <f>SUMIF(P:P,P1157,N:N)</f>
        <v>535</v>
      </c>
      <c r="R1157">
        <f>COUNTIF(P:P,P1157)</f>
        <v>186</v>
      </c>
      <c r="AR1157" s="30">
        <v>2</v>
      </c>
      <c r="AS1157" s="30">
        <v>57.2</v>
      </c>
      <c r="AT1157" s="28">
        <f>INT(RIGHT(AS1157,1))</f>
        <v>2</v>
      </c>
      <c r="AU1157">
        <f>SUMIF(AT:AT,AT1157,AR:AR)</f>
        <v>685</v>
      </c>
      <c r="AV1157">
        <f>COUNTIF(AT:AT,AT1157)</f>
        <v>301</v>
      </c>
    </row>
    <row r="1158" spans="1:48">
      <c r="A1158" s="23">
        <v>2</v>
      </c>
      <c r="B1158" s="30">
        <v>9.1999999999999993</v>
      </c>
      <c r="C1158" s="28">
        <f>INT(RIGHT(B1158,1))</f>
        <v>2</v>
      </c>
      <c r="D1158">
        <f>SUMIF(C:C,C1158,A:A)</f>
        <v>688</v>
      </c>
      <c r="E1158">
        <f>COUNTIF(C:C,C1158)</f>
        <v>300</v>
      </c>
      <c r="N1158" s="40">
        <v>3</v>
      </c>
      <c r="O1158" s="41">
        <v>28.1</v>
      </c>
      <c r="P1158" s="28">
        <f>INT(RIGHT(O1158,1))</f>
        <v>1</v>
      </c>
      <c r="Q1158">
        <f>SUMIF(P:P,P1158,N:N)</f>
        <v>535</v>
      </c>
      <c r="R1158">
        <f>COUNTIF(P:P,P1158)</f>
        <v>186</v>
      </c>
      <c r="AR1158" s="30">
        <v>2</v>
      </c>
      <c r="AS1158" s="30">
        <v>28.2</v>
      </c>
      <c r="AT1158" s="28">
        <f>INT(RIGHT(AS1158,1))</f>
        <v>2</v>
      </c>
      <c r="AU1158">
        <f>SUMIF(AT:AT,AT1158,AR:AR)</f>
        <v>685</v>
      </c>
      <c r="AV1158">
        <f>COUNTIF(AT:AT,AT1158)</f>
        <v>301</v>
      </c>
    </row>
    <row r="1159" spans="1:48">
      <c r="A1159" s="23">
        <v>2</v>
      </c>
      <c r="B1159" s="39">
        <v>55.2</v>
      </c>
      <c r="C1159" s="28">
        <f>INT(RIGHT(B1159,1))</f>
        <v>2</v>
      </c>
      <c r="D1159">
        <f>SUMIF(C:C,C1159,A:A)</f>
        <v>688</v>
      </c>
      <c r="E1159">
        <f>COUNTIF(C:C,C1159)</f>
        <v>300</v>
      </c>
      <c r="N1159" s="40">
        <v>6</v>
      </c>
      <c r="O1159" s="43">
        <v>18.100000000000001</v>
      </c>
      <c r="P1159" s="28">
        <f>INT(RIGHT(O1159,1))</f>
        <v>1</v>
      </c>
      <c r="Q1159">
        <f>SUMIF(P:P,P1159,N:N)</f>
        <v>535</v>
      </c>
      <c r="R1159">
        <f>COUNTIF(P:P,P1159)</f>
        <v>186</v>
      </c>
      <c r="AR1159" s="39">
        <v>2</v>
      </c>
      <c r="AS1159" s="30">
        <v>63.2</v>
      </c>
      <c r="AT1159" s="28">
        <f>INT(RIGHT(AS1159,1))</f>
        <v>2</v>
      </c>
      <c r="AU1159">
        <f>SUMIF(AT:AT,AT1159,AR:AR)</f>
        <v>685</v>
      </c>
      <c r="AV1159">
        <f>COUNTIF(AT:AT,AT1159)</f>
        <v>301</v>
      </c>
    </row>
    <row r="1160" spans="1:48">
      <c r="A1160" s="23">
        <v>2</v>
      </c>
      <c r="B1160" s="30">
        <v>34.200000000000003</v>
      </c>
      <c r="C1160" s="28">
        <f>INT(RIGHT(B1160,1))</f>
        <v>2</v>
      </c>
      <c r="D1160">
        <f>SUMIF(C:C,C1160,A:A)</f>
        <v>688</v>
      </c>
      <c r="E1160">
        <f>COUNTIF(C:C,C1160)</f>
        <v>300</v>
      </c>
      <c r="N1160" s="40">
        <v>2</v>
      </c>
      <c r="O1160" s="43">
        <v>8.1</v>
      </c>
      <c r="P1160" s="28">
        <f>INT(RIGHT(O1160,1))</f>
        <v>1</v>
      </c>
      <c r="Q1160">
        <f>SUMIF(P:P,P1160,N:N)</f>
        <v>535</v>
      </c>
      <c r="R1160">
        <f>COUNTIF(P:P,P1160)</f>
        <v>186</v>
      </c>
      <c r="AR1160" s="30">
        <v>2</v>
      </c>
      <c r="AS1160" s="30">
        <v>32.200000000000003</v>
      </c>
      <c r="AT1160" s="28">
        <f>INT(RIGHT(AS1160,1))</f>
        <v>2</v>
      </c>
      <c r="AU1160">
        <f>SUMIF(AT:AT,AT1160,AR:AR)</f>
        <v>685</v>
      </c>
      <c r="AV1160">
        <f>COUNTIF(AT:AT,AT1160)</f>
        <v>301</v>
      </c>
    </row>
    <row r="1161" spans="1:48">
      <c r="A1161" s="23">
        <v>2</v>
      </c>
      <c r="B1161" s="30">
        <v>9.1999999999999993</v>
      </c>
      <c r="C1161" s="28">
        <f>INT(RIGHT(B1161,1))</f>
        <v>2</v>
      </c>
      <c r="D1161">
        <f>SUMIF(C:C,C1161,A:A)</f>
        <v>688</v>
      </c>
      <c r="E1161">
        <f>COUNTIF(C:C,C1161)</f>
        <v>300</v>
      </c>
      <c r="N1161" s="40">
        <v>3</v>
      </c>
      <c r="O1161" s="43">
        <v>17.100000000000001</v>
      </c>
      <c r="P1161" s="28">
        <f>INT(RIGHT(O1161,1))</f>
        <v>1</v>
      </c>
      <c r="Q1161">
        <f>SUMIF(P:P,P1161,N:N)</f>
        <v>535</v>
      </c>
      <c r="R1161">
        <f>COUNTIF(P:P,P1161)</f>
        <v>186</v>
      </c>
      <c r="AR1161" s="32">
        <v>2</v>
      </c>
      <c r="AS1161" s="30">
        <v>42.2</v>
      </c>
      <c r="AT1161" s="28">
        <f>INT(RIGHT(AS1161,1))</f>
        <v>2</v>
      </c>
      <c r="AU1161">
        <f>SUMIF(AT:AT,AT1161,AR:AR)</f>
        <v>685</v>
      </c>
      <c r="AV1161">
        <f>COUNTIF(AT:AT,AT1161)</f>
        <v>301</v>
      </c>
    </row>
    <row r="1162" spans="1:48">
      <c r="A1162" s="23">
        <v>2</v>
      </c>
      <c r="B1162" s="30">
        <v>1.2</v>
      </c>
      <c r="C1162" s="28">
        <f>INT(RIGHT(B1162,1))</f>
        <v>2</v>
      </c>
      <c r="D1162">
        <f>SUMIF(C:C,C1162,A:A)</f>
        <v>688</v>
      </c>
      <c r="E1162">
        <f>COUNTIF(C:C,C1162)</f>
        <v>300</v>
      </c>
      <c r="N1162" s="40">
        <v>2</v>
      </c>
      <c r="O1162" s="43">
        <v>25.1</v>
      </c>
      <c r="P1162" s="28">
        <f>INT(RIGHT(O1162,1))</f>
        <v>1</v>
      </c>
      <c r="Q1162">
        <f>SUMIF(P:P,P1162,N:N)</f>
        <v>535</v>
      </c>
      <c r="R1162">
        <f>COUNTIF(P:P,P1162)</f>
        <v>186</v>
      </c>
      <c r="AR1162" s="32">
        <v>2</v>
      </c>
      <c r="AS1162" s="30">
        <v>38.200000000000003</v>
      </c>
      <c r="AT1162" s="28">
        <f>INT(RIGHT(AS1162,1))</f>
        <v>2</v>
      </c>
      <c r="AU1162">
        <f>SUMIF(AT:AT,AT1162,AR:AR)</f>
        <v>685</v>
      </c>
      <c r="AV1162">
        <f>COUNTIF(AT:AT,AT1162)</f>
        <v>301</v>
      </c>
    </row>
    <row r="1163" spans="1:48">
      <c r="A1163" s="23">
        <v>2</v>
      </c>
      <c r="B1163" s="30">
        <v>22.2</v>
      </c>
      <c r="C1163" s="28">
        <f>INT(RIGHT(B1163,1))</f>
        <v>2</v>
      </c>
      <c r="D1163">
        <f>SUMIF(C:C,C1163,A:A)</f>
        <v>688</v>
      </c>
      <c r="E1163">
        <f>COUNTIF(C:C,C1163)</f>
        <v>300</v>
      </c>
      <c r="N1163" s="40">
        <v>5</v>
      </c>
      <c r="O1163" s="43">
        <v>13.1</v>
      </c>
      <c r="P1163" s="28">
        <f>INT(RIGHT(O1163,1))</f>
        <v>1</v>
      </c>
      <c r="Q1163">
        <f>SUMIF(P:P,P1163,N:N)</f>
        <v>535</v>
      </c>
      <c r="R1163">
        <f>COUNTIF(P:P,P1163)</f>
        <v>186</v>
      </c>
      <c r="AR1163" s="32">
        <v>2</v>
      </c>
      <c r="AS1163" s="30">
        <v>20.2</v>
      </c>
      <c r="AT1163" s="28">
        <f>INT(RIGHT(AS1163,1))</f>
        <v>2</v>
      </c>
      <c r="AU1163">
        <f>SUMIF(AT:AT,AT1163,AR:AR)</f>
        <v>685</v>
      </c>
      <c r="AV1163">
        <f>COUNTIF(AT:AT,AT1163)</f>
        <v>301</v>
      </c>
    </row>
    <row r="1164" spans="1:48">
      <c r="A1164" s="23">
        <v>2</v>
      </c>
      <c r="B1164" s="30">
        <v>60.2</v>
      </c>
      <c r="C1164" s="28">
        <f>INT(RIGHT(B1164,1))</f>
        <v>2</v>
      </c>
      <c r="D1164">
        <f>SUMIF(C:C,C1164,A:A)</f>
        <v>688</v>
      </c>
      <c r="E1164">
        <f>COUNTIF(C:C,C1164)</f>
        <v>300</v>
      </c>
      <c r="N1164" s="40">
        <v>5</v>
      </c>
      <c r="O1164" s="43">
        <v>32.1</v>
      </c>
      <c r="P1164" s="28">
        <f>INT(RIGHT(O1164,1))</f>
        <v>1</v>
      </c>
      <c r="Q1164">
        <f>SUMIF(P:P,P1164,N:N)</f>
        <v>535</v>
      </c>
      <c r="R1164">
        <f>COUNTIF(P:P,P1164)</f>
        <v>186</v>
      </c>
      <c r="AR1164" s="32">
        <v>2</v>
      </c>
      <c r="AS1164" s="30">
        <v>29.2</v>
      </c>
      <c r="AT1164" s="28">
        <f>INT(RIGHT(AS1164,1))</f>
        <v>2</v>
      </c>
      <c r="AU1164">
        <f>SUMIF(AT:AT,AT1164,AR:AR)</f>
        <v>685</v>
      </c>
      <c r="AV1164">
        <f>COUNTIF(AT:AT,AT1164)</f>
        <v>301</v>
      </c>
    </row>
    <row r="1165" spans="1:48">
      <c r="A1165" s="23">
        <v>2</v>
      </c>
      <c r="B1165" s="30">
        <v>44.2</v>
      </c>
      <c r="C1165" s="28">
        <f>INT(RIGHT(B1165,1))</f>
        <v>2</v>
      </c>
      <c r="D1165">
        <f>SUMIF(C:C,C1165,A:A)</f>
        <v>688</v>
      </c>
      <c r="E1165">
        <f>COUNTIF(C:C,C1165)</f>
        <v>300</v>
      </c>
      <c r="N1165" s="40">
        <v>3</v>
      </c>
      <c r="O1165" s="43">
        <v>21.1</v>
      </c>
      <c r="P1165" s="28">
        <f>INT(RIGHT(O1165,1))</f>
        <v>1</v>
      </c>
      <c r="Q1165">
        <f>SUMIF(P:P,P1165,N:N)</f>
        <v>535</v>
      </c>
      <c r="R1165">
        <f>COUNTIF(P:P,P1165)</f>
        <v>186</v>
      </c>
      <c r="AR1165" s="32">
        <v>2</v>
      </c>
      <c r="AS1165" s="30">
        <v>45.2</v>
      </c>
      <c r="AT1165" s="28">
        <f>INT(RIGHT(AS1165,1))</f>
        <v>2</v>
      </c>
      <c r="AU1165">
        <f>SUMIF(AT:AT,AT1165,AR:AR)</f>
        <v>685</v>
      </c>
      <c r="AV1165">
        <f>COUNTIF(AT:AT,AT1165)</f>
        <v>301</v>
      </c>
    </row>
    <row r="1166" spans="1:48">
      <c r="A1166" s="23">
        <v>2</v>
      </c>
      <c r="B1166" s="30">
        <v>22.2</v>
      </c>
      <c r="C1166" s="28">
        <f>INT(RIGHT(B1166,1))</f>
        <v>2</v>
      </c>
      <c r="D1166">
        <f>SUMIF(C:C,C1166,A:A)</f>
        <v>688</v>
      </c>
      <c r="E1166">
        <f>COUNTIF(C:C,C1166)</f>
        <v>300</v>
      </c>
      <c r="N1166" s="40">
        <v>1</v>
      </c>
      <c r="O1166" s="41">
        <v>21.1</v>
      </c>
      <c r="P1166" s="28">
        <f>INT(RIGHT(O1166,1))</f>
        <v>1</v>
      </c>
      <c r="Q1166">
        <f>SUMIF(P:P,P1166,N:N)</f>
        <v>535</v>
      </c>
      <c r="R1166">
        <f>COUNTIF(P:P,P1166)</f>
        <v>186</v>
      </c>
      <c r="AR1166" s="32">
        <v>2</v>
      </c>
      <c r="AS1166" s="30">
        <v>12.2</v>
      </c>
      <c r="AT1166" s="28">
        <f>INT(RIGHT(AS1166,1))</f>
        <v>2</v>
      </c>
      <c r="AU1166">
        <f>SUMIF(AT:AT,AT1166,AR:AR)</f>
        <v>685</v>
      </c>
      <c r="AV1166">
        <f>COUNTIF(AT:AT,AT1166)</f>
        <v>301</v>
      </c>
    </row>
    <row r="1167" spans="1:48">
      <c r="A1167" s="23">
        <v>2</v>
      </c>
      <c r="B1167" s="30">
        <v>32.200000000000003</v>
      </c>
      <c r="C1167" s="28">
        <f>INT(RIGHT(B1167,1))</f>
        <v>2</v>
      </c>
      <c r="D1167">
        <f>SUMIF(C:C,C1167,A:A)</f>
        <v>688</v>
      </c>
      <c r="E1167">
        <f>COUNTIF(C:C,C1167)</f>
        <v>300</v>
      </c>
      <c r="N1167" s="40">
        <v>3</v>
      </c>
      <c r="O1167" s="43">
        <v>23.1</v>
      </c>
      <c r="P1167" s="28">
        <f>INT(RIGHT(O1167,1))</f>
        <v>1</v>
      </c>
      <c r="Q1167">
        <f>SUMIF(P:P,P1167,N:N)</f>
        <v>535</v>
      </c>
      <c r="R1167">
        <f>COUNTIF(P:P,P1167)</f>
        <v>186</v>
      </c>
      <c r="AR1167" s="32">
        <v>2</v>
      </c>
      <c r="AS1167" s="30">
        <v>56.2</v>
      </c>
      <c r="AT1167" s="28">
        <f>INT(RIGHT(AS1167,1))</f>
        <v>2</v>
      </c>
      <c r="AU1167">
        <f>SUMIF(AT:AT,AT1167,AR:AR)</f>
        <v>685</v>
      </c>
      <c r="AV1167">
        <f>COUNTIF(AT:AT,AT1167)</f>
        <v>301</v>
      </c>
    </row>
    <row r="1168" spans="1:48">
      <c r="A1168" s="23">
        <v>2</v>
      </c>
      <c r="B1168" s="30">
        <v>28.2</v>
      </c>
      <c r="C1168" s="28">
        <f>INT(RIGHT(B1168,1))</f>
        <v>2</v>
      </c>
      <c r="D1168">
        <f>SUMIF(C:C,C1168,A:A)</f>
        <v>688</v>
      </c>
      <c r="E1168">
        <f>COUNTIF(C:C,C1168)</f>
        <v>300</v>
      </c>
      <c r="N1168" s="40">
        <v>5</v>
      </c>
      <c r="O1168" s="43">
        <v>10.1</v>
      </c>
      <c r="P1168" s="28">
        <f>INT(RIGHT(O1168,1))</f>
        <v>1</v>
      </c>
      <c r="Q1168">
        <f>SUMIF(P:P,P1168,N:N)</f>
        <v>535</v>
      </c>
      <c r="R1168">
        <f>COUNTIF(P:P,P1168)</f>
        <v>186</v>
      </c>
      <c r="AR1168" s="32">
        <v>2</v>
      </c>
      <c r="AS1168" s="30">
        <v>23.2</v>
      </c>
      <c r="AT1168" s="28">
        <f>INT(RIGHT(AS1168,1))</f>
        <v>2</v>
      </c>
      <c r="AU1168">
        <f>SUMIF(AT:AT,AT1168,AR:AR)</f>
        <v>685</v>
      </c>
      <c r="AV1168">
        <f>COUNTIF(AT:AT,AT1168)</f>
        <v>301</v>
      </c>
    </row>
    <row r="1169" spans="1:48">
      <c r="A1169" s="23">
        <v>2</v>
      </c>
      <c r="B1169" s="30">
        <v>42.2</v>
      </c>
      <c r="C1169" s="28">
        <f>INT(RIGHT(B1169,1))</f>
        <v>2</v>
      </c>
      <c r="D1169">
        <f>SUMIF(C:C,C1169,A:A)</f>
        <v>688</v>
      </c>
      <c r="E1169">
        <f>COUNTIF(C:C,C1169)</f>
        <v>300</v>
      </c>
      <c r="N1169" s="40">
        <v>1</v>
      </c>
      <c r="O1169" s="43">
        <v>28.1</v>
      </c>
      <c r="P1169" s="28">
        <f>INT(RIGHT(O1169,1))</f>
        <v>1</v>
      </c>
      <c r="Q1169">
        <f>SUMIF(P:P,P1169,N:N)</f>
        <v>535</v>
      </c>
      <c r="R1169">
        <f>COUNTIF(P:P,P1169)</f>
        <v>186</v>
      </c>
      <c r="AR1169" s="32">
        <v>2</v>
      </c>
      <c r="AS1169" s="30">
        <v>9.1999999999999993</v>
      </c>
      <c r="AT1169" s="28">
        <f>INT(RIGHT(AS1169,1))</f>
        <v>2</v>
      </c>
      <c r="AU1169">
        <f>SUMIF(AT:AT,AT1169,AR:AR)</f>
        <v>685</v>
      </c>
      <c r="AV1169">
        <f>COUNTIF(AT:AT,AT1169)</f>
        <v>301</v>
      </c>
    </row>
    <row r="1170" spans="1:48">
      <c r="A1170" s="23">
        <v>2</v>
      </c>
      <c r="B1170" s="30">
        <v>1.2</v>
      </c>
      <c r="C1170" s="28">
        <f>INT(RIGHT(B1170,1))</f>
        <v>2</v>
      </c>
      <c r="D1170">
        <f>SUMIF(C:C,C1170,A:A)</f>
        <v>688</v>
      </c>
      <c r="E1170">
        <f>COUNTIF(C:C,C1170)</f>
        <v>300</v>
      </c>
      <c r="N1170" s="40">
        <v>2</v>
      </c>
      <c r="O1170" s="43">
        <v>16.100000000000001</v>
      </c>
      <c r="P1170" s="28">
        <f>INT(RIGHT(O1170,1))</f>
        <v>1</v>
      </c>
      <c r="Q1170">
        <f>SUMIF(P:P,P1170,N:N)</f>
        <v>535</v>
      </c>
      <c r="R1170">
        <f>COUNTIF(P:P,P1170)</f>
        <v>186</v>
      </c>
      <c r="AR1170" s="23">
        <v>2</v>
      </c>
      <c r="AS1170" s="30">
        <v>50.2</v>
      </c>
      <c r="AT1170" s="28">
        <f>INT(RIGHT(AS1170,1))</f>
        <v>2</v>
      </c>
      <c r="AU1170">
        <f>SUMIF(AT:AT,AT1170,AR:AR)</f>
        <v>685</v>
      </c>
      <c r="AV1170">
        <f>COUNTIF(AT:AT,AT1170)</f>
        <v>301</v>
      </c>
    </row>
    <row r="1171" spans="1:48">
      <c r="A1171" s="23">
        <v>2</v>
      </c>
      <c r="B1171" s="30">
        <v>18.2</v>
      </c>
      <c r="C1171" s="28">
        <f>INT(RIGHT(B1171,1))</f>
        <v>2</v>
      </c>
      <c r="D1171">
        <f>SUMIF(C:C,C1171,A:A)</f>
        <v>688</v>
      </c>
      <c r="E1171">
        <f>COUNTIF(C:C,C1171)</f>
        <v>300</v>
      </c>
      <c r="N1171" s="40">
        <v>2</v>
      </c>
      <c r="O1171" s="43">
        <v>29.1</v>
      </c>
      <c r="P1171" s="28">
        <f>INT(RIGHT(O1171,1))</f>
        <v>1</v>
      </c>
      <c r="Q1171">
        <f>SUMIF(P:P,P1171,N:N)</f>
        <v>535</v>
      </c>
      <c r="R1171">
        <f>COUNTIF(P:P,P1171)</f>
        <v>186</v>
      </c>
      <c r="AR1171" s="32">
        <v>2</v>
      </c>
      <c r="AS1171" s="30">
        <v>7.2</v>
      </c>
      <c r="AT1171" s="28">
        <f>INT(RIGHT(AS1171,1))</f>
        <v>2</v>
      </c>
      <c r="AU1171">
        <f>SUMIF(AT:AT,AT1171,AR:AR)</f>
        <v>685</v>
      </c>
      <c r="AV1171">
        <f>COUNTIF(AT:AT,AT1171)</f>
        <v>301</v>
      </c>
    </row>
    <row r="1172" spans="1:48">
      <c r="A1172" s="23">
        <v>2</v>
      </c>
      <c r="B1172" s="30">
        <v>3.2</v>
      </c>
      <c r="C1172" s="28">
        <f>INT(RIGHT(B1172,1))</f>
        <v>2</v>
      </c>
      <c r="D1172">
        <f>SUMIF(C:C,C1172,A:A)</f>
        <v>688</v>
      </c>
      <c r="E1172">
        <f>COUNTIF(C:C,C1172)</f>
        <v>300</v>
      </c>
      <c r="N1172" s="40">
        <v>2</v>
      </c>
      <c r="O1172" s="43">
        <v>30.1</v>
      </c>
      <c r="P1172" s="28">
        <f>INT(RIGHT(O1172,1))</f>
        <v>1</v>
      </c>
      <c r="Q1172">
        <f>SUMIF(P:P,P1172,N:N)</f>
        <v>535</v>
      </c>
      <c r="R1172">
        <f>COUNTIF(P:P,P1172)</f>
        <v>186</v>
      </c>
      <c r="AR1172" s="23">
        <v>2</v>
      </c>
      <c r="AS1172" s="30">
        <v>9.1999999999999993</v>
      </c>
      <c r="AT1172" s="28">
        <f>INT(RIGHT(AS1172,1))</f>
        <v>2</v>
      </c>
      <c r="AU1172">
        <f>SUMIF(AT:AT,AT1172,AR:AR)</f>
        <v>685</v>
      </c>
      <c r="AV1172">
        <f>COUNTIF(AT:AT,AT1172)</f>
        <v>301</v>
      </c>
    </row>
    <row r="1173" spans="1:48">
      <c r="A1173" s="23">
        <v>2</v>
      </c>
      <c r="B1173" s="30">
        <v>47.2</v>
      </c>
      <c r="C1173" s="28">
        <f>INT(RIGHT(B1173,1))</f>
        <v>2</v>
      </c>
      <c r="D1173">
        <f>SUMIF(C:C,C1173,A:A)</f>
        <v>688</v>
      </c>
      <c r="E1173">
        <f>COUNTIF(C:C,C1173)</f>
        <v>300</v>
      </c>
      <c r="N1173" s="40">
        <v>3</v>
      </c>
      <c r="O1173" s="41">
        <v>10.1</v>
      </c>
      <c r="P1173" s="28">
        <f>INT(RIGHT(O1173,1))</f>
        <v>1</v>
      </c>
      <c r="Q1173">
        <f>SUMIF(P:P,P1173,N:N)</f>
        <v>535</v>
      </c>
      <c r="R1173">
        <f>COUNTIF(P:P,P1173)</f>
        <v>186</v>
      </c>
      <c r="AR1173" s="23">
        <v>2</v>
      </c>
      <c r="AS1173" s="30">
        <v>28.2</v>
      </c>
      <c r="AT1173" s="28">
        <f>INT(RIGHT(AS1173,1))</f>
        <v>2</v>
      </c>
      <c r="AU1173">
        <f>SUMIF(AT:AT,AT1173,AR:AR)</f>
        <v>685</v>
      </c>
      <c r="AV1173">
        <f>COUNTIF(AT:AT,AT1173)</f>
        <v>301</v>
      </c>
    </row>
    <row r="1174" spans="1:48">
      <c r="A1174" s="23">
        <v>2</v>
      </c>
      <c r="B1174" s="30">
        <v>22.2</v>
      </c>
      <c r="C1174" s="28">
        <f>INT(RIGHT(B1174,1))</f>
        <v>2</v>
      </c>
      <c r="D1174">
        <f>SUMIF(C:C,C1174,A:A)</f>
        <v>688</v>
      </c>
      <c r="E1174">
        <f>COUNTIF(C:C,C1174)</f>
        <v>300</v>
      </c>
      <c r="N1174" s="40">
        <v>2</v>
      </c>
      <c r="O1174" s="41">
        <v>4.0999999999999996</v>
      </c>
      <c r="P1174" s="28">
        <f>INT(RIGHT(O1174,1))</f>
        <v>1</v>
      </c>
      <c r="Q1174">
        <f>SUMIF(P:P,P1174,N:N)</f>
        <v>535</v>
      </c>
      <c r="R1174">
        <f>COUNTIF(P:P,P1174)</f>
        <v>186</v>
      </c>
      <c r="AR1174" s="23">
        <v>2</v>
      </c>
      <c r="AS1174" s="30">
        <v>22.2</v>
      </c>
      <c r="AT1174" s="28">
        <f>INT(RIGHT(AS1174,1))</f>
        <v>2</v>
      </c>
      <c r="AU1174">
        <f>SUMIF(AT:AT,AT1174,AR:AR)</f>
        <v>685</v>
      </c>
      <c r="AV1174">
        <f>COUNTIF(AT:AT,AT1174)</f>
        <v>301</v>
      </c>
    </row>
    <row r="1175" spans="1:48">
      <c r="A1175" s="23">
        <v>2</v>
      </c>
      <c r="B1175" s="39">
        <v>64.2</v>
      </c>
      <c r="C1175" s="28">
        <f>INT(RIGHT(B1175,1))</f>
        <v>2</v>
      </c>
      <c r="D1175">
        <f>SUMIF(C:C,C1175,A:A)</f>
        <v>688</v>
      </c>
      <c r="E1175">
        <f>COUNTIF(C:C,C1175)</f>
        <v>300</v>
      </c>
      <c r="N1175" s="40">
        <v>4</v>
      </c>
      <c r="O1175" s="43">
        <v>14.1</v>
      </c>
      <c r="P1175" s="28">
        <f>INT(RIGHT(O1175,1))</f>
        <v>1</v>
      </c>
      <c r="Q1175">
        <f>SUMIF(P:P,P1175,N:N)</f>
        <v>535</v>
      </c>
      <c r="R1175">
        <f>COUNTIF(P:P,P1175)</f>
        <v>186</v>
      </c>
      <c r="AR1175" s="23">
        <v>2</v>
      </c>
      <c r="AS1175" s="30">
        <v>47.2</v>
      </c>
      <c r="AT1175" s="28">
        <f>INT(RIGHT(AS1175,1))</f>
        <v>2</v>
      </c>
      <c r="AU1175">
        <f>SUMIF(AT:AT,AT1175,AR:AR)</f>
        <v>685</v>
      </c>
      <c r="AV1175">
        <f>COUNTIF(AT:AT,AT1175)</f>
        <v>301</v>
      </c>
    </row>
    <row r="1176" spans="1:48">
      <c r="A1176" s="23">
        <v>2</v>
      </c>
      <c r="B1176" s="30">
        <v>47.2</v>
      </c>
      <c r="C1176" s="28">
        <f>INT(RIGHT(B1176,1))</f>
        <v>2</v>
      </c>
      <c r="D1176">
        <f>SUMIF(C:C,C1176,A:A)</f>
        <v>688</v>
      </c>
      <c r="E1176">
        <f>COUNTIF(C:C,C1176)</f>
        <v>300</v>
      </c>
      <c r="N1176" s="40">
        <v>5</v>
      </c>
      <c r="O1176" s="43">
        <v>21.1</v>
      </c>
      <c r="P1176" s="28">
        <f>INT(RIGHT(O1176,1))</f>
        <v>1</v>
      </c>
      <c r="Q1176">
        <f>SUMIF(P:P,P1176,N:N)</f>
        <v>535</v>
      </c>
      <c r="R1176">
        <f>COUNTIF(P:P,P1176)</f>
        <v>186</v>
      </c>
      <c r="AR1176" s="23">
        <v>2</v>
      </c>
      <c r="AS1176" s="30">
        <v>18.2</v>
      </c>
      <c r="AT1176" s="28">
        <f>INT(RIGHT(AS1176,1))</f>
        <v>2</v>
      </c>
      <c r="AU1176">
        <f>SUMIF(AT:AT,AT1176,AR:AR)</f>
        <v>685</v>
      </c>
      <c r="AV1176">
        <f>COUNTIF(AT:AT,AT1176)</f>
        <v>301</v>
      </c>
    </row>
    <row r="1177" spans="1:48">
      <c r="A1177" s="23">
        <v>2</v>
      </c>
      <c r="B1177" s="30">
        <v>7.2</v>
      </c>
      <c r="C1177" s="28">
        <f>INT(RIGHT(B1177,1))</f>
        <v>2</v>
      </c>
      <c r="D1177">
        <f>SUMIF(C:C,C1177,A:A)</f>
        <v>688</v>
      </c>
      <c r="E1177">
        <f>COUNTIF(C:C,C1177)</f>
        <v>300</v>
      </c>
      <c r="N1177" s="40">
        <v>3</v>
      </c>
      <c r="O1177" s="43">
        <v>26.1</v>
      </c>
      <c r="P1177" s="28">
        <f>INT(RIGHT(O1177,1))</f>
        <v>1</v>
      </c>
      <c r="Q1177">
        <f>SUMIF(P:P,P1177,N:N)</f>
        <v>535</v>
      </c>
      <c r="R1177">
        <f>COUNTIF(P:P,P1177)</f>
        <v>186</v>
      </c>
      <c r="AR1177" s="23">
        <v>2</v>
      </c>
      <c r="AS1177" s="30">
        <v>41.2</v>
      </c>
      <c r="AT1177" s="28">
        <f>INT(RIGHT(AS1177,1))</f>
        <v>2</v>
      </c>
      <c r="AU1177">
        <f>SUMIF(AT:AT,AT1177,AR:AR)</f>
        <v>685</v>
      </c>
      <c r="AV1177">
        <f>COUNTIF(AT:AT,AT1177)</f>
        <v>301</v>
      </c>
    </row>
    <row r="1178" spans="1:48">
      <c r="A1178" s="23">
        <v>2</v>
      </c>
      <c r="B1178" s="30">
        <v>57.2</v>
      </c>
      <c r="C1178" s="28">
        <f>INT(RIGHT(B1178,1))</f>
        <v>2</v>
      </c>
      <c r="D1178">
        <f>SUMIF(C:C,C1178,A:A)</f>
        <v>688</v>
      </c>
      <c r="E1178">
        <f>COUNTIF(C:C,C1178)</f>
        <v>300</v>
      </c>
      <c r="N1178" s="40">
        <v>3</v>
      </c>
      <c r="O1178" s="44">
        <v>1.1000000000000001</v>
      </c>
      <c r="P1178" s="28">
        <f>INT(RIGHT(O1178,1))</f>
        <v>1</v>
      </c>
      <c r="Q1178">
        <f>SUMIF(P:P,P1178,N:N)</f>
        <v>535</v>
      </c>
      <c r="R1178">
        <f>COUNTIF(P:P,P1178)</f>
        <v>186</v>
      </c>
      <c r="AR1178" s="23">
        <v>2</v>
      </c>
      <c r="AS1178" s="30">
        <v>34.200000000000003</v>
      </c>
      <c r="AT1178" s="28">
        <f>INT(RIGHT(AS1178,1))</f>
        <v>2</v>
      </c>
      <c r="AU1178">
        <f>SUMIF(AT:AT,AT1178,AR:AR)</f>
        <v>685</v>
      </c>
      <c r="AV1178">
        <f>COUNTIF(AT:AT,AT1178)</f>
        <v>301</v>
      </c>
    </row>
    <row r="1179" spans="1:48">
      <c r="A1179" s="23">
        <v>2</v>
      </c>
      <c r="B1179" s="30">
        <v>28.2</v>
      </c>
      <c r="C1179" s="28">
        <f>INT(RIGHT(B1179,1))</f>
        <v>2</v>
      </c>
      <c r="D1179">
        <f>SUMIF(C:C,C1179,A:A)</f>
        <v>688</v>
      </c>
      <c r="E1179">
        <f>COUNTIF(C:C,C1179)</f>
        <v>300</v>
      </c>
      <c r="N1179" s="40">
        <v>2</v>
      </c>
      <c r="O1179" s="43">
        <v>27.1</v>
      </c>
      <c r="P1179" s="28">
        <f>INT(RIGHT(O1179,1))</f>
        <v>1</v>
      </c>
      <c r="Q1179">
        <f>SUMIF(P:P,P1179,N:N)</f>
        <v>535</v>
      </c>
      <c r="R1179">
        <f>COUNTIF(P:P,P1179)</f>
        <v>186</v>
      </c>
      <c r="AR1179" s="23">
        <v>2</v>
      </c>
      <c r="AS1179" s="30">
        <v>32.200000000000003</v>
      </c>
      <c r="AT1179" s="28">
        <f>INT(RIGHT(AS1179,1))</f>
        <v>2</v>
      </c>
      <c r="AU1179">
        <f>SUMIF(AT:AT,AT1179,AR:AR)</f>
        <v>685</v>
      </c>
      <c r="AV1179">
        <f>COUNTIF(AT:AT,AT1179)</f>
        <v>301</v>
      </c>
    </row>
    <row r="1180" spans="1:48">
      <c r="A1180" s="23">
        <v>2</v>
      </c>
      <c r="B1180" s="30">
        <v>38.200000000000003</v>
      </c>
      <c r="C1180" s="28">
        <f>INT(RIGHT(B1180,1))</f>
        <v>2</v>
      </c>
      <c r="D1180">
        <f>SUMIF(C:C,C1180,A:A)</f>
        <v>688</v>
      </c>
      <c r="E1180">
        <f>COUNTIF(C:C,C1180)</f>
        <v>300</v>
      </c>
      <c r="N1180" s="40">
        <v>4</v>
      </c>
      <c r="O1180" s="41">
        <v>8.1</v>
      </c>
      <c r="P1180" s="28">
        <f>INT(RIGHT(O1180,1))</f>
        <v>1</v>
      </c>
      <c r="Q1180">
        <f>SUMIF(P:P,P1180,N:N)</f>
        <v>535</v>
      </c>
      <c r="R1180">
        <f>COUNTIF(P:P,P1180)</f>
        <v>186</v>
      </c>
      <c r="AR1180" s="23">
        <v>2</v>
      </c>
      <c r="AS1180" s="30">
        <v>35.200000000000003</v>
      </c>
      <c r="AT1180" s="28">
        <f>INT(RIGHT(AS1180,1))</f>
        <v>2</v>
      </c>
      <c r="AU1180">
        <f>SUMIF(AT:AT,AT1180,AR:AR)</f>
        <v>685</v>
      </c>
      <c r="AV1180">
        <f>COUNTIF(AT:AT,AT1180)</f>
        <v>301</v>
      </c>
    </row>
    <row r="1181" spans="1:48">
      <c r="A1181" s="23">
        <v>2</v>
      </c>
      <c r="B1181" s="30">
        <v>18.2</v>
      </c>
      <c r="C1181" s="28">
        <f>INT(RIGHT(B1181,1))</f>
        <v>2</v>
      </c>
      <c r="D1181">
        <f>SUMIF(C:C,C1181,A:A)</f>
        <v>688</v>
      </c>
      <c r="E1181">
        <f>COUNTIF(C:C,C1181)</f>
        <v>300</v>
      </c>
      <c r="N1181" s="40">
        <v>2</v>
      </c>
      <c r="O1181" s="43">
        <v>14.1</v>
      </c>
      <c r="P1181" s="28">
        <f>INT(RIGHT(O1181,1))</f>
        <v>1</v>
      </c>
      <c r="Q1181">
        <f>SUMIF(P:P,P1181,N:N)</f>
        <v>535</v>
      </c>
      <c r="R1181">
        <f>COUNTIF(P:P,P1181)</f>
        <v>186</v>
      </c>
      <c r="AR1181" s="23">
        <v>2</v>
      </c>
      <c r="AS1181" s="30">
        <v>29.2</v>
      </c>
      <c r="AT1181" s="28">
        <f>INT(RIGHT(AS1181,1))</f>
        <v>2</v>
      </c>
      <c r="AU1181">
        <f>SUMIF(AT:AT,AT1181,AR:AR)</f>
        <v>685</v>
      </c>
      <c r="AV1181">
        <f>COUNTIF(AT:AT,AT1181)</f>
        <v>301</v>
      </c>
    </row>
    <row r="1182" spans="1:48">
      <c r="A1182" s="23">
        <v>2</v>
      </c>
      <c r="B1182" s="30">
        <v>52.2</v>
      </c>
      <c r="C1182" s="28">
        <f>INT(RIGHT(B1182,1))</f>
        <v>2</v>
      </c>
      <c r="D1182">
        <f>SUMIF(C:C,C1182,A:A)</f>
        <v>688</v>
      </c>
      <c r="E1182">
        <f>COUNTIF(C:C,C1182)</f>
        <v>300</v>
      </c>
      <c r="N1182" s="40">
        <v>2</v>
      </c>
      <c r="O1182" s="41">
        <v>19.100000000000001</v>
      </c>
      <c r="P1182" s="28">
        <f>INT(RIGHT(O1182,1))</f>
        <v>1</v>
      </c>
      <c r="Q1182">
        <f>SUMIF(P:P,P1182,N:N)</f>
        <v>535</v>
      </c>
      <c r="R1182">
        <f>COUNTIF(P:P,P1182)</f>
        <v>186</v>
      </c>
      <c r="AR1182" s="23">
        <v>2</v>
      </c>
      <c r="AS1182" s="30">
        <v>38.200000000000003</v>
      </c>
      <c r="AT1182" s="28">
        <f>INT(RIGHT(AS1182,1))</f>
        <v>2</v>
      </c>
      <c r="AU1182">
        <f>SUMIF(AT:AT,AT1182,AR:AR)</f>
        <v>685</v>
      </c>
      <c r="AV1182">
        <f>COUNTIF(AT:AT,AT1182)</f>
        <v>301</v>
      </c>
    </row>
    <row r="1183" spans="1:48">
      <c r="A1183" s="23">
        <v>2</v>
      </c>
      <c r="B1183" s="30">
        <v>57.2</v>
      </c>
      <c r="C1183" s="28">
        <f>INT(RIGHT(B1183,1))</f>
        <v>2</v>
      </c>
      <c r="D1183">
        <f>SUMIF(C:C,C1183,A:A)</f>
        <v>688</v>
      </c>
      <c r="E1183">
        <f>COUNTIF(C:C,C1183)</f>
        <v>300</v>
      </c>
      <c r="N1183" s="40">
        <v>6</v>
      </c>
      <c r="O1183" s="43">
        <v>19.100000000000001</v>
      </c>
      <c r="P1183" s="28">
        <f>INT(RIGHT(O1183,1))</f>
        <v>1</v>
      </c>
      <c r="Q1183">
        <f>SUMIF(P:P,P1183,N:N)</f>
        <v>535</v>
      </c>
      <c r="R1183">
        <f>COUNTIF(P:P,P1183)</f>
        <v>186</v>
      </c>
      <c r="AR1183" s="23">
        <v>2</v>
      </c>
      <c r="AS1183" s="30">
        <v>20.2</v>
      </c>
      <c r="AT1183" s="28">
        <f>INT(RIGHT(AS1183,1))</f>
        <v>2</v>
      </c>
      <c r="AU1183">
        <f>SUMIF(AT:AT,AT1183,AR:AR)</f>
        <v>685</v>
      </c>
      <c r="AV1183">
        <f>COUNTIF(AT:AT,AT1183)</f>
        <v>301</v>
      </c>
    </row>
    <row r="1184" spans="1:48">
      <c r="A1184" s="23">
        <v>2</v>
      </c>
      <c r="B1184" s="30">
        <v>55.2</v>
      </c>
      <c r="C1184" s="28">
        <f>INT(RIGHT(B1184,1))</f>
        <v>2</v>
      </c>
      <c r="D1184">
        <f>SUMIF(C:C,C1184,A:A)</f>
        <v>688</v>
      </c>
      <c r="E1184">
        <f>COUNTIF(C:C,C1184)</f>
        <v>300</v>
      </c>
      <c r="N1184" s="40">
        <v>2</v>
      </c>
      <c r="O1184" s="43">
        <v>9.1</v>
      </c>
      <c r="P1184" s="28">
        <f>INT(RIGHT(O1184,1))</f>
        <v>1</v>
      </c>
      <c r="Q1184">
        <f>SUMIF(P:P,P1184,N:N)</f>
        <v>535</v>
      </c>
      <c r="R1184">
        <f>COUNTIF(P:P,P1184)</f>
        <v>186</v>
      </c>
      <c r="AR1184" s="23">
        <v>2</v>
      </c>
      <c r="AS1184" s="30">
        <v>57.2</v>
      </c>
      <c r="AT1184" s="28">
        <f>INT(RIGHT(AS1184,1))</f>
        <v>2</v>
      </c>
      <c r="AU1184">
        <f>SUMIF(AT:AT,AT1184,AR:AR)</f>
        <v>685</v>
      </c>
      <c r="AV1184">
        <f>COUNTIF(AT:AT,AT1184)</f>
        <v>301</v>
      </c>
    </row>
    <row r="1185" spans="1:48">
      <c r="A1185" s="23">
        <v>2</v>
      </c>
      <c r="B1185" s="30">
        <v>35.200000000000003</v>
      </c>
      <c r="C1185" s="28">
        <f>INT(RIGHT(B1185,1))</f>
        <v>2</v>
      </c>
      <c r="D1185">
        <f>SUMIF(C:C,C1185,A:A)</f>
        <v>688</v>
      </c>
      <c r="E1185">
        <f>COUNTIF(C:C,C1185)</f>
        <v>300</v>
      </c>
      <c r="AR1185" s="23">
        <v>2</v>
      </c>
      <c r="AS1185" s="30">
        <v>55.2</v>
      </c>
      <c r="AT1185" s="28">
        <f>INT(RIGHT(AS1185,1))</f>
        <v>2</v>
      </c>
      <c r="AU1185">
        <f>SUMIF(AT:AT,AT1185,AR:AR)</f>
        <v>685</v>
      </c>
      <c r="AV1185">
        <f>COUNTIF(AT:AT,AT1185)</f>
        <v>301</v>
      </c>
    </row>
    <row r="1186" spans="1:48">
      <c r="A1186" s="23">
        <v>2</v>
      </c>
      <c r="B1186" s="30">
        <v>29.2</v>
      </c>
      <c r="C1186" s="28">
        <f>INT(RIGHT(B1186,1))</f>
        <v>2</v>
      </c>
      <c r="D1186">
        <f>SUMIF(C:C,C1186,A:A)</f>
        <v>688</v>
      </c>
      <c r="E1186">
        <f>COUNTIF(C:C,C1186)</f>
        <v>300</v>
      </c>
      <c r="AR1186" s="23">
        <v>2</v>
      </c>
      <c r="AS1186" s="30">
        <v>23.2</v>
      </c>
      <c r="AT1186" s="28">
        <f>INT(RIGHT(AS1186,1))</f>
        <v>2</v>
      </c>
      <c r="AU1186">
        <f>SUMIF(AT:AT,AT1186,AR:AR)</f>
        <v>685</v>
      </c>
      <c r="AV1186">
        <f>COUNTIF(AT:AT,AT1186)</f>
        <v>301</v>
      </c>
    </row>
    <row r="1187" spans="1:48">
      <c r="A1187" s="23">
        <v>2</v>
      </c>
      <c r="B1187" s="30">
        <v>29.2</v>
      </c>
      <c r="C1187" s="28">
        <f>INT(RIGHT(B1187,1))</f>
        <v>2</v>
      </c>
      <c r="D1187">
        <f>SUMIF(C:C,C1187,A:A)</f>
        <v>688</v>
      </c>
      <c r="E1187">
        <f>COUNTIF(C:C,C1187)</f>
        <v>300</v>
      </c>
      <c r="AR1187" s="23">
        <v>2</v>
      </c>
      <c r="AS1187" s="39">
        <v>51.2</v>
      </c>
      <c r="AT1187" s="28">
        <f>INT(RIGHT(AS1187,1))</f>
        <v>2</v>
      </c>
      <c r="AU1187">
        <f>SUMIF(AT:AT,AT1187,AR:AR)</f>
        <v>685</v>
      </c>
      <c r="AV1187">
        <f>COUNTIF(AT:AT,AT1187)</f>
        <v>301</v>
      </c>
    </row>
    <row r="1188" spans="1:48">
      <c r="A1188" s="23">
        <v>2</v>
      </c>
      <c r="B1188" s="30">
        <v>47.2</v>
      </c>
      <c r="C1188" s="28">
        <f>INT(RIGHT(B1188,1))</f>
        <v>2</v>
      </c>
      <c r="D1188">
        <f>SUMIF(C:C,C1188,A:A)</f>
        <v>688</v>
      </c>
      <c r="E1188">
        <f>COUNTIF(C:C,C1188)</f>
        <v>300</v>
      </c>
      <c r="AR1188" s="23">
        <v>2</v>
      </c>
      <c r="AS1188" s="30">
        <v>22.2</v>
      </c>
      <c r="AT1188" s="28">
        <f>INT(RIGHT(AS1188,1))</f>
        <v>2</v>
      </c>
      <c r="AU1188">
        <f>SUMIF(AT:AT,AT1188,AR:AR)</f>
        <v>685</v>
      </c>
      <c r="AV1188">
        <f>COUNTIF(AT:AT,AT1188)</f>
        <v>301</v>
      </c>
    </row>
    <row r="1189" spans="1:48">
      <c r="A1189" s="23">
        <v>2</v>
      </c>
      <c r="B1189" s="30">
        <v>42.2</v>
      </c>
      <c r="C1189" s="28">
        <f>INT(RIGHT(B1189,1))</f>
        <v>2</v>
      </c>
      <c r="D1189">
        <f>SUMIF(C:C,C1189,A:A)</f>
        <v>688</v>
      </c>
      <c r="E1189">
        <f>COUNTIF(C:C,C1189)</f>
        <v>300</v>
      </c>
      <c r="AR1189" s="23">
        <v>2</v>
      </c>
      <c r="AS1189" s="30">
        <v>42.2</v>
      </c>
      <c r="AT1189" s="28">
        <f>INT(RIGHT(AS1189,1))</f>
        <v>2</v>
      </c>
      <c r="AU1189">
        <f>SUMIF(AT:AT,AT1189,AR:AR)</f>
        <v>685</v>
      </c>
      <c r="AV1189">
        <f>COUNTIF(AT:AT,AT1189)</f>
        <v>301</v>
      </c>
    </row>
    <row r="1190" spans="1:48">
      <c r="A1190" s="23">
        <v>2</v>
      </c>
      <c r="B1190" s="30">
        <v>34.200000000000003</v>
      </c>
      <c r="C1190" s="28">
        <f>INT(RIGHT(B1190,1))</f>
        <v>2</v>
      </c>
      <c r="D1190">
        <f>SUMIF(C:C,C1190,A:A)</f>
        <v>688</v>
      </c>
      <c r="E1190">
        <f>COUNTIF(C:C,C1190)</f>
        <v>300</v>
      </c>
      <c r="AR1190" s="23">
        <v>2</v>
      </c>
      <c r="AS1190" s="39">
        <v>64.2</v>
      </c>
      <c r="AT1190" s="28">
        <f>INT(RIGHT(AS1190,1))</f>
        <v>2</v>
      </c>
      <c r="AU1190">
        <f>SUMIF(AT:AT,AT1190,AR:AR)</f>
        <v>685</v>
      </c>
      <c r="AV1190">
        <f>COUNTIF(AT:AT,AT1190)</f>
        <v>301</v>
      </c>
    </row>
    <row r="1191" spans="1:48">
      <c r="A1191" s="23">
        <v>2</v>
      </c>
      <c r="B1191" s="39">
        <v>56.2</v>
      </c>
      <c r="C1191" s="28">
        <f>INT(RIGHT(B1191,1))</f>
        <v>2</v>
      </c>
      <c r="D1191">
        <f>SUMIF(C:C,C1191,A:A)</f>
        <v>688</v>
      </c>
      <c r="E1191">
        <f>COUNTIF(C:C,C1191)</f>
        <v>300</v>
      </c>
      <c r="AR1191" s="23">
        <v>2</v>
      </c>
      <c r="AS1191" s="39">
        <v>55.2</v>
      </c>
      <c r="AT1191" s="28">
        <f>INT(RIGHT(AS1191,1))</f>
        <v>2</v>
      </c>
      <c r="AU1191">
        <f>SUMIF(AT:AT,AT1191,AR:AR)</f>
        <v>685</v>
      </c>
      <c r="AV1191">
        <f>COUNTIF(AT:AT,AT1191)</f>
        <v>301</v>
      </c>
    </row>
    <row r="1192" spans="1:48">
      <c r="A1192" s="23">
        <v>2</v>
      </c>
      <c r="B1192" s="30">
        <v>5.2</v>
      </c>
      <c r="C1192" s="28">
        <f>INT(RIGHT(B1192,1))</f>
        <v>2</v>
      </c>
      <c r="D1192">
        <f>SUMIF(C:C,C1192,A:A)</f>
        <v>688</v>
      </c>
      <c r="E1192">
        <f>COUNTIF(C:C,C1192)</f>
        <v>300</v>
      </c>
      <c r="AR1192" s="23">
        <v>2</v>
      </c>
      <c r="AS1192" s="30">
        <v>34.200000000000003</v>
      </c>
      <c r="AT1192" s="28">
        <f>INT(RIGHT(AS1192,1))</f>
        <v>2</v>
      </c>
      <c r="AU1192">
        <f>SUMIF(AT:AT,AT1192,AR:AR)</f>
        <v>685</v>
      </c>
      <c r="AV1192">
        <f>COUNTIF(AT:AT,AT1192)</f>
        <v>301</v>
      </c>
    </row>
    <row r="1193" spans="1:48">
      <c r="A1193" s="23">
        <v>2</v>
      </c>
      <c r="B1193" s="30">
        <v>20.2</v>
      </c>
      <c r="C1193" s="28">
        <f>INT(RIGHT(B1193,1))</f>
        <v>2</v>
      </c>
      <c r="D1193">
        <f>SUMIF(C:C,C1193,A:A)</f>
        <v>688</v>
      </c>
      <c r="E1193">
        <f>COUNTIF(C:C,C1193)</f>
        <v>300</v>
      </c>
      <c r="AR1193" s="23">
        <v>2</v>
      </c>
      <c r="AS1193" s="30">
        <v>1.2</v>
      </c>
      <c r="AT1193" s="28">
        <f>INT(RIGHT(AS1193,1))</f>
        <v>2</v>
      </c>
      <c r="AU1193">
        <f>SUMIF(AT:AT,AT1193,AR:AR)</f>
        <v>685</v>
      </c>
      <c r="AV1193">
        <f>COUNTIF(AT:AT,AT1193)</f>
        <v>301</v>
      </c>
    </row>
    <row r="1194" spans="1:48">
      <c r="A1194" s="23">
        <v>2</v>
      </c>
      <c r="B1194" s="30">
        <v>41.2</v>
      </c>
      <c r="C1194" s="28">
        <f>INT(RIGHT(B1194,1))</f>
        <v>2</v>
      </c>
      <c r="D1194">
        <f>SUMIF(C:C,C1194,A:A)</f>
        <v>688</v>
      </c>
      <c r="E1194">
        <f>COUNTIF(C:C,C1194)</f>
        <v>300</v>
      </c>
      <c r="AR1194" s="23">
        <v>2</v>
      </c>
      <c r="AS1194" s="30">
        <v>7.2</v>
      </c>
      <c r="AT1194" s="28">
        <f>INT(RIGHT(AS1194,1))</f>
        <v>2</v>
      </c>
      <c r="AU1194">
        <f>SUMIF(AT:AT,AT1194,AR:AR)</f>
        <v>685</v>
      </c>
      <c r="AV1194">
        <f>COUNTIF(AT:AT,AT1194)</f>
        <v>301</v>
      </c>
    </row>
    <row r="1195" spans="1:48">
      <c r="A1195" s="23">
        <v>2</v>
      </c>
      <c r="B1195" s="30">
        <v>25.2</v>
      </c>
      <c r="C1195" s="28">
        <f>INT(RIGHT(B1195,1))</f>
        <v>2</v>
      </c>
      <c r="D1195">
        <f>SUMIF(C:C,C1195,A:A)</f>
        <v>688</v>
      </c>
      <c r="E1195">
        <f>COUNTIF(C:C,C1195)</f>
        <v>300</v>
      </c>
      <c r="AR1195" s="23">
        <v>2</v>
      </c>
      <c r="AS1195" s="30">
        <v>60.2</v>
      </c>
      <c r="AT1195" s="28">
        <f>INT(RIGHT(AS1195,1))</f>
        <v>2</v>
      </c>
      <c r="AU1195">
        <f>SUMIF(AT:AT,AT1195,AR:AR)</f>
        <v>685</v>
      </c>
      <c r="AV1195">
        <f>COUNTIF(AT:AT,AT1195)</f>
        <v>301</v>
      </c>
    </row>
    <row r="1196" spans="1:48">
      <c r="A1196" s="23">
        <v>2</v>
      </c>
      <c r="B1196" s="30">
        <v>23.2</v>
      </c>
      <c r="C1196" s="28">
        <f>INT(RIGHT(B1196,1))</f>
        <v>2</v>
      </c>
      <c r="D1196">
        <f>SUMIF(C:C,C1196,A:A)</f>
        <v>688</v>
      </c>
      <c r="E1196">
        <f>COUNTIF(C:C,C1196)</f>
        <v>300</v>
      </c>
      <c r="AR1196" s="23">
        <v>2</v>
      </c>
      <c r="AS1196" s="30">
        <v>47.2</v>
      </c>
      <c r="AT1196" s="28">
        <f>INT(RIGHT(AS1196,1))</f>
        <v>2</v>
      </c>
      <c r="AU1196">
        <f>SUMIF(AT:AT,AT1196,AR:AR)</f>
        <v>685</v>
      </c>
      <c r="AV1196">
        <f>COUNTIF(AT:AT,AT1196)</f>
        <v>301</v>
      </c>
    </row>
    <row r="1197" spans="1:48">
      <c r="A1197" s="23">
        <v>2</v>
      </c>
      <c r="B1197" s="30">
        <v>29.2</v>
      </c>
      <c r="C1197" s="28">
        <f>INT(RIGHT(B1197,1))</f>
        <v>2</v>
      </c>
      <c r="D1197">
        <f>SUMIF(C:C,C1197,A:A)</f>
        <v>688</v>
      </c>
      <c r="E1197">
        <f>COUNTIF(C:C,C1197)</f>
        <v>300</v>
      </c>
      <c r="AR1197" s="23">
        <v>2</v>
      </c>
      <c r="AS1197" s="30">
        <v>5.2</v>
      </c>
      <c r="AT1197" s="28">
        <f>INT(RIGHT(AS1197,1))</f>
        <v>2</v>
      </c>
      <c r="AU1197">
        <f>SUMIF(AT:AT,AT1197,AR:AR)</f>
        <v>685</v>
      </c>
      <c r="AV1197">
        <f>COUNTIF(AT:AT,AT1197)</f>
        <v>301</v>
      </c>
    </row>
    <row r="1198" spans="1:48">
      <c r="A1198" s="23">
        <v>2</v>
      </c>
      <c r="B1198" s="30">
        <v>34.200000000000003</v>
      </c>
      <c r="C1198" s="28">
        <f>INT(RIGHT(B1198,1))</f>
        <v>2</v>
      </c>
      <c r="D1198">
        <f>SUMIF(C:C,C1198,A:A)</f>
        <v>688</v>
      </c>
      <c r="E1198">
        <f>COUNTIF(C:C,C1198)</f>
        <v>300</v>
      </c>
      <c r="AR1198" s="23">
        <v>2</v>
      </c>
      <c r="AS1198" s="30">
        <v>9.1999999999999993</v>
      </c>
      <c r="AT1198" s="28">
        <f>INT(RIGHT(AS1198,1))</f>
        <v>2</v>
      </c>
      <c r="AU1198">
        <f>SUMIF(AT:AT,AT1198,AR:AR)</f>
        <v>685</v>
      </c>
      <c r="AV1198">
        <f>COUNTIF(AT:AT,AT1198)</f>
        <v>301</v>
      </c>
    </row>
    <row r="1199" spans="1:48">
      <c r="A1199" s="23">
        <v>2</v>
      </c>
      <c r="B1199" s="30">
        <v>38.200000000000003</v>
      </c>
      <c r="C1199" s="28">
        <f>INT(RIGHT(B1199,1))</f>
        <v>2</v>
      </c>
      <c r="D1199">
        <f>SUMIF(C:C,C1199,A:A)</f>
        <v>688</v>
      </c>
      <c r="E1199">
        <f>COUNTIF(C:C,C1199)</f>
        <v>300</v>
      </c>
      <c r="AR1199" s="23">
        <v>2</v>
      </c>
      <c r="AS1199" s="30">
        <v>3.2</v>
      </c>
      <c r="AT1199" s="28">
        <f>INT(RIGHT(AS1199,1))</f>
        <v>2</v>
      </c>
      <c r="AU1199">
        <f>SUMIF(AT:AT,AT1199,AR:AR)</f>
        <v>685</v>
      </c>
      <c r="AV1199">
        <f>COUNTIF(AT:AT,AT1199)</f>
        <v>301</v>
      </c>
    </row>
    <row r="1200" spans="1:48">
      <c r="A1200" s="23">
        <v>2</v>
      </c>
      <c r="B1200" s="30">
        <v>35.200000000000003</v>
      </c>
      <c r="C1200" s="28">
        <f>INT(RIGHT(B1200,1))</f>
        <v>2</v>
      </c>
      <c r="D1200">
        <f>SUMIF(C:C,C1200,A:A)</f>
        <v>688</v>
      </c>
      <c r="E1200">
        <f>COUNTIF(C:C,C1200)</f>
        <v>300</v>
      </c>
      <c r="AR1200" s="23">
        <v>2</v>
      </c>
      <c r="AS1200" s="30">
        <v>23.2</v>
      </c>
      <c r="AT1200" s="28">
        <f>INT(RIGHT(AS1200,1))</f>
        <v>2</v>
      </c>
      <c r="AU1200">
        <f>SUMIF(AT:AT,AT1200,AR:AR)</f>
        <v>685</v>
      </c>
      <c r="AV1200">
        <f>COUNTIF(AT:AT,AT1200)</f>
        <v>301</v>
      </c>
    </row>
    <row r="1201" spans="1:48">
      <c r="A1201" s="23">
        <v>2</v>
      </c>
      <c r="B1201" s="30">
        <v>23.2</v>
      </c>
      <c r="C1201" s="28">
        <f>INT(RIGHT(B1201,1))</f>
        <v>2</v>
      </c>
      <c r="D1201">
        <f>SUMIF(C:C,C1201,A:A)</f>
        <v>688</v>
      </c>
      <c r="E1201">
        <f>COUNTIF(C:C,C1201)</f>
        <v>300</v>
      </c>
      <c r="AR1201" s="23">
        <v>2</v>
      </c>
      <c r="AS1201" s="30">
        <v>35.200000000000003</v>
      </c>
      <c r="AT1201" s="28">
        <f>INT(RIGHT(AS1201,1))</f>
        <v>2</v>
      </c>
      <c r="AU1201">
        <f>SUMIF(AT:AT,AT1201,AR:AR)</f>
        <v>685</v>
      </c>
      <c r="AV1201">
        <f>COUNTIF(AT:AT,AT1201)</f>
        <v>301</v>
      </c>
    </row>
    <row r="1202" spans="1:48">
      <c r="A1202" s="23">
        <v>2</v>
      </c>
      <c r="B1202" s="39">
        <v>51.2</v>
      </c>
      <c r="C1202" s="28">
        <f>INT(RIGHT(B1202,1))</f>
        <v>2</v>
      </c>
      <c r="D1202">
        <f>SUMIF(C:C,C1202,A:A)</f>
        <v>688</v>
      </c>
      <c r="E1202">
        <f>COUNTIF(C:C,C1202)</f>
        <v>300</v>
      </c>
      <c r="AR1202" s="23">
        <v>2</v>
      </c>
      <c r="AS1202" s="30">
        <v>29.2</v>
      </c>
      <c r="AT1202" s="28">
        <f>INT(RIGHT(AS1202,1))</f>
        <v>2</v>
      </c>
      <c r="AU1202">
        <f>SUMIF(AT:AT,AT1202,AR:AR)</f>
        <v>685</v>
      </c>
      <c r="AV1202">
        <f>COUNTIF(AT:AT,AT1202)</f>
        <v>301</v>
      </c>
    </row>
    <row r="1203" spans="1:48">
      <c r="A1203" s="23">
        <v>2</v>
      </c>
      <c r="B1203" s="30">
        <v>61.2</v>
      </c>
      <c r="C1203" s="28">
        <f>INT(RIGHT(B1203,1))</f>
        <v>2</v>
      </c>
      <c r="D1203">
        <f>SUMIF(C:C,C1203,A:A)</f>
        <v>688</v>
      </c>
      <c r="E1203">
        <f>COUNTIF(C:C,C1203)</f>
        <v>300</v>
      </c>
      <c r="AR1203" s="23">
        <v>2</v>
      </c>
      <c r="AS1203" s="39">
        <v>56.2</v>
      </c>
      <c r="AT1203" s="28">
        <f>INT(RIGHT(AS1203,1))</f>
        <v>2</v>
      </c>
      <c r="AU1203">
        <f>SUMIF(AT:AT,AT1203,AR:AR)</f>
        <v>685</v>
      </c>
      <c r="AV1203">
        <f>COUNTIF(AT:AT,AT1203)</f>
        <v>301</v>
      </c>
    </row>
    <row r="1204" spans="1:48">
      <c r="A1204" s="23">
        <v>2</v>
      </c>
      <c r="B1204" s="30">
        <v>14.2</v>
      </c>
      <c r="C1204" s="28">
        <f>INT(RIGHT(B1204,1))</f>
        <v>2</v>
      </c>
      <c r="D1204">
        <f>SUMIF(C:C,C1204,A:A)</f>
        <v>688</v>
      </c>
      <c r="E1204">
        <f>COUNTIF(C:C,C1204)</f>
        <v>300</v>
      </c>
      <c r="AR1204" s="32">
        <v>3</v>
      </c>
      <c r="AS1204" s="30">
        <v>46.2</v>
      </c>
      <c r="AT1204" s="28">
        <f>INT(RIGHT(AS1204,1))</f>
        <v>2</v>
      </c>
      <c r="AU1204">
        <f>SUMIF(AT:AT,AT1204,AR:AR)</f>
        <v>685</v>
      </c>
      <c r="AV1204">
        <f>COUNTIF(AT:AT,AT1204)</f>
        <v>301</v>
      </c>
    </row>
    <row r="1205" spans="1:48">
      <c r="A1205" s="23">
        <v>2</v>
      </c>
      <c r="B1205" s="30">
        <v>56.2</v>
      </c>
      <c r="C1205" s="28">
        <f>INT(RIGHT(B1205,1))</f>
        <v>2</v>
      </c>
      <c r="D1205">
        <f>SUMIF(C:C,C1205,A:A)</f>
        <v>688</v>
      </c>
      <c r="E1205">
        <f>COUNTIF(C:C,C1205)</f>
        <v>300</v>
      </c>
      <c r="AR1205" s="32">
        <v>3</v>
      </c>
      <c r="AS1205" s="30">
        <v>49.2</v>
      </c>
      <c r="AT1205" s="28">
        <f>INT(RIGHT(AS1205,1))</f>
        <v>2</v>
      </c>
      <c r="AU1205">
        <f>SUMIF(AT:AT,AT1205,AR:AR)</f>
        <v>685</v>
      </c>
      <c r="AV1205">
        <f>COUNTIF(AT:AT,AT1205)</f>
        <v>301</v>
      </c>
    </row>
    <row r="1206" spans="1:48">
      <c r="A1206" s="23">
        <v>2</v>
      </c>
      <c r="B1206" s="30">
        <v>13.2</v>
      </c>
      <c r="C1206" s="28">
        <f>INT(RIGHT(B1206,1))</f>
        <v>2</v>
      </c>
      <c r="D1206">
        <f>SUMIF(C:C,C1206,A:A)</f>
        <v>688</v>
      </c>
      <c r="E1206">
        <f>COUNTIF(C:C,C1206)</f>
        <v>300</v>
      </c>
      <c r="AR1206" s="32">
        <v>3</v>
      </c>
      <c r="AS1206" s="30">
        <v>5.2</v>
      </c>
      <c r="AT1206" s="28">
        <f>INT(RIGHT(AS1206,1))</f>
        <v>2</v>
      </c>
      <c r="AU1206">
        <f>SUMIF(AT:AT,AT1206,AR:AR)</f>
        <v>685</v>
      </c>
      <c r="AV1206">
        <f>COUNTIF(AT:AT,AT1206)</f>
        <v>301</v>
      </c>
    </row>
    <row r="1207" spans="1:48">
      <c r="A1207" s="23">
        <v>2</v>
      </c>
      <c r="B1207" s="30">
        <v>23.2</v>
      </c>
      <c r="C1207" s="28">
        <f>INT(RIGHT(B1207,1))</f>
        <v>2</v>
      </c>
      <c r="D1207">
        <f>SUMIF(C:C,C1207,A:A)</f>
        <v>688</v>
      </c>
      <c r="E1207">
        <f>COUNTIF(C:C,C1207)</f>
        <v>300</v>
      </c>
      <c r="AR1207" s="32">
        <v>3</v>
      </c>
      <c r="AS1207" s="30">
        <v>18.2</v>
      </c>
      <c r="AT1207" s="28">
        <f>INT(RIGHT(AS1207,1))</f>
        <v>2</v>
      </c>
      <c r="AU1207">
        <f>SUMIF(AT:AT,AT1207,AR:AR)</f>
        <v>685</v>
      </c>
      <c r="AV1207">
        <f>COUNTIF(AT:AT,AT1207)</f>
        <v>301</v>
      </c>
    </row>
    <row r="1208" spans="1:48">
      <c r="A1208" s="23">
        <v>2</v>
      </c>
      <c r="B1208" s="30">
        <v>51.2</v>
      </c>
      <c r="C1208" s="28">
        <f>INT(RIGHT(B1208,1))</f>
        <v>2</v>
      </c>
      <c r="D1208">
        <f>SUMIF(C:C,C1208,A:A)</f>
        <v>688</v>
      </c>
      <c r="E1208">
        <f>COUNTIF(C:C,C1208)</f>
        <v>300</v>
      </c>
      <c r="AR1208" s="32">
        <v>3</v>
      </c>
      <c r="AS1208" s="30">
        <v>15.2</v>
      </c>
      <c r="AT1208" s="28">
        <f>INT(RIGHT(AS1208,1))</f>
        <v>2</v>
      </c>
      <c r="AU1208">
        <f>SUMIF(AT:AT,AT1208,AR:AR)</f>
        <v>685</v>
      </c>
      <c r="AV1208">
        <f>COUNTIF(AT:AT,AT1208)</f>
        <v>301</v>
      </c>
    </row>
    <row r="1209" spans="1:48">
      <c r="A1209" s="23">
        <v>2</v>
      </c>
      <c r="B1209" s="30">
        <v>54.2</v>
      </c>
      <c r="C1209" s="28">
        <f>INT(RIGHT(B1209,1))</f>
        <v>2</v>
      </c>
      <c r="D1209">
        <f>SUMIF(C:C,C1209,A:A)</f>
        <v>688</v>
      </c>
      <c r="E1209">
        <f>COUNTIF(C:C,C1209)</f>
        <v>300</v>
      </c>
      <c r="AR1209" s="32">
        <v>3</v>
      </c>
      <c r="AS1209" s="30">
        <v>1.2</v>
      </c>
      <c r="AT1209" s="28">
        <f>INT(RIGHT(AS1209,1))</f>
        <v>2</v>
      </c>
      <c r="AU1209">
        <f>SUMIF(AT:AT,AT1209,AR:AR)</f>
        <v>685</v>
      </c>
      <c r="AV1209">
        <f>COUNTIF(AT:AT,AT1209)</f>
        <v>301</v>
      </c>
    </row>
    <row r="1210" spans="1:48">
      <c r="A1210" s="23">
        <v>2</v>
      </c>
      <c r="B1210" s="30">
        <v>54.2</v>
      </c>
      <c r="C1210" s="28">
        <f>INT(RIGHT(B1210,1))</f>
        <v>2</v>
      </c>
      <c r="D1210">
        <f>SUMIF(C:C,C1210,A:A)</f>
        <v>688</v>
      </c>
      <c r="E1210">
        <f>COUNTIF(C:C,C1210)</f>
        <v>300</v>
      </c>
      <c r="AR1210" s="32">
        <v>3</v>
      </c>
      <c r="AS1210" s="30">
        <v>35.200000000000003</v>
      </c>
      <c r="AT1210" s="28">
        <f>INT(RIGHT(AS1210,1))</f>
        <v>2</v>
      </c>
      <c r="AU1210">
        <f>SUMIF(AT:AT,AT1210,AR:AR)</f>
        <v>685</v>
      </c>
      <c r="AV1210">
        <f>COUNTIF(AT:AT,AT1210)</f>
        <v>301</v>
      </c>
    </row>
    <row r="1211" spans="1:48">
      <c r="A1211" s="32">
        <v>2</v>
      </c>
      <c r="B1211" s="30">
        <v>49.2</v>
      </c>
      <c r="C1211" s="28">
        <f>INT(RIGHT(B1211,1))</f>
        <v>2</v>
      </c>
      <c r="D1211">
        <f>SUMIF(C:C,C1211,A:A)</f>
        <v>688</v>
      </c>
      <c r="E1211">
        <f>COUNTIF(C:C,C1211)</f>
        <v>300</v>
      </c>
      <c r="AR1211" s="32">
        <v>3</v>
      </c>
      <c r="AS1211" s="30">
        <v>11.2</v>
      </c>
      <c r="AT1211" s="28">
        <f>INT(RIGHT(AS1211,1))</f>
        <v>2</v>
      </c>
      <c r="AU1211">
        <f>SUMIF(AT:AT,AT1211,AR:AR)</f>
        <v>685</v>
      </c>
      <c r="AV1211">
        <f>COUNTIF(AT:AT,AT1211)</f>
        <v>301</v>
      </c>
    </row>
    <row r="1212" spans="1:48">
      <c r="A1212" s="32">
        <v>2</v>
      </c>
      <c r="B1212" s="30">
        <v>29.2</v>
      </c>
      <c r="C1212" s="28">
        <f>INT(RIGHT(B1212,1))</f>
        <v>2</v>
      </c>
      <c r="D1212">
        <f>SUMIF(C:C,C1212,A:A)</f>
        <v>688</v>
      </c>
      <c r="E1212">
        <f>COUNTIF(C:C,C1212)</f>
        <v>300</v>
      </c>
      <c r="AR1212" s="32">
        <v>3</v>
      </c>
      <c r="AS1212" s="30">
        <v>53.2</v>
      </c>
      <c r="AT1212" s="28">
        <f>INT(RIGHT(AS1212,1))</f>
        <v>2</v>
      </c>
      <c r="AU1212">
        <f>SUMIF(AT:AT,AT1212,AR:AR)</f>
        <v>685</v>
      </c>
      <c r="AV1212">
        <f>COUNTIF(AT:AT,AT1212)</f>
        <v>301</v>
      </c>
    </row>
    <row r="1213" spans="1:48">
      <c r="A1213" s="32">
        <v>2</v>
      </c>
      <c r="B1213" s="30">
        <v>41.2</v>
      </c>
      <c r="C1213" s="28">
        <f>INT(RIGHT(B1213,1))</f>
        <v>2</v>
      </c>
      <c r="D1213">
        <f>SUMIF(C:C,C1213,A:A)</f>
        <v>688</v>
      </c>
      <c r="E1213">
        <f>COUNTIF(C:C,C1213)</f>
        <v>300</v>
      </c>
      <c r="AR1213" s="32">
        <v>3</v>
      </c>
      <c r="AS1213" s="30">
        <v>1.2</v>
      </c>
      <c r="AT1213" s="28">
        <f>INT(RIGHT(AS1213,1))</f>
        <v>2</v>
      </c>
      <c r="AU1213">
        <f>SUMIF(AT:AT,AT1213,AR:AR)</f>
        <v>685</v>
      </c>
      <c r="AV1213">
        <f>COUNTIF(AT:AT,AT1213)</f>
        <v>301</v>
      </c>
    </row>
    <row r="1214" spans="1:48">
      <c r="A1214" s="32">
        <v>2</v>
      </c>
      <c r="B1214" s="30">
        <v>50.2</v>
      </c>
      <c r="C1214" s="28">
        <f>INT(RIGHT(B1214,1))</f>
        <v>2</v>
      </c>
      <c r="D1214">
        <f>SUMIF(C:C,C1214,A:A)</f>
        <v>688</v>
      </c>
      <c r="E1214">
        <f>COUNTIF(C:C,C1214)</f>
        <v>300</v>
      </c>
      <c r="AR1214" s="32">
        <v>3</v>
      </c>
      <c r="AS1214" s="30">
        <v>5.2</v>
      </c>
      <c r="AT1214" s="28">
        <f>INT(RIGHT(AS1214,1))</f>
        <v>2</v>
      </c>
      <c r="AU1214">
        <f>SUMIF(AT:AT,AT1214,AR:AR)</f>
        <v>685</v>
      </c>
      <c r="AV1214">
        <f>COUNTIF(AT:AT,AT1214)</f>
        <v>301</v>
      </c>
    </row>
    <row r="1215" spans="1:48">
      <c r="A1215" s="32">
        <v>2</v>
      </c>
      <c r="B1215" s="30">
        <v>40.200000000000003</v>
      </c>
      <c r="C1215" s="28">
        <f>INT(RIGHT(B1215,1))</f>
        <v>2</v>
      </c>
      <c r="D1215">
        <f>SUMIF(C:C,C1215,A:A)</f>
        <v>688</v>
      </c>
      <c r="E1215">
        <f>COUNTIF(C:C,C1215)</f>
        <v>300</v>
      </c>
      <c r="AR1215" s="23">
        <v>3</v>
      </c>
      <c r="AS1215" s="30">
        <v>60.2</v>
      </c>
      <c r="AT1215" s="28">
        <f>INT(RIGHT(AS1215,1))</f>
        <v>2</v>
      </c>
      <c r="AU1215">
        <f>SUMIF(AT:AT,AT1215,AR:AR)</f>
        <v>685</v>
      </c>
      <c r="AV1215">
        <f>COUNTIF(AT:AT,AT1215)</f>
        <v>301</v>
      </c>
    </row>
    <row r="1216" spans="1:48">
      <c r="A1216" s="32">
        <v>2</v>
      </c>
      <c r="B1216" s="30">
        <v>52.2</v>
      </c>
      <c r="C1216" s="28">
        <f>INT(RIGHT(B1216,1))</f>
        <v>2</v>
      </c>
      <c r="D1216">
        <f>SUMIF(C:C,C1216,A:A)</f>
        <v>688</v>
      </c>
      <c r="E1216">
        <f>COUNTIF(C:C,C1216)</f>
        <v>300</v>
      </c>
      <c r="AR1216" s="23">
        <v>3</v>
      </c>
      <c r="AS1216" s="30">
        <v>44.2</v>
      </c>
      <c r="AT1216" s="28">
        <f>INT(RIGHT(AS1216,1))</f>
        <v>2</v>
      </c>
      <c r="AU1216">
        <f>SUMIF(AT:AT,AT1216,AR:AR)</f>
        <v>685</v>
      </c>
      <c r="AV1216">
        <f>COUNTIF(AT:AT,AT1216)</f>
        <v>301</v>
      </c>
    </row>
    <row r="1217" spans="1:48">
      <c r="A1217" s="32">
        <v>2</v>
      </c>
      <c r="B1217" s="30">
        <v>21.2</v>
      </c>
      <c r="C1217" s="28">
        <f>INT(RIGHT(B1217,1))</f>
        <v>2</v>
      </c>
      <c r="D1217">
        <f>SUMIF(C:C,C1217,A:A)</f>
        <v>688</v>
      </c>
      <c r="E1217">
        <f>COUNTIF(C:C,C1217)</f>
        <v>300</v>
      </c>
      <c r="AR1217" s="32">
        <v>3</v>
      </c>
      <c r="AS1217" s="30">
        <v>21.2</v>
      </c>
      <c r="AT1217" s="28">
        <f>INT(RIGHT(AS1217,1))</f>
        <v>2</v>
      </c>
      <c r="AU1217">
        <f>SUMIF(AT:AT,AT1217,AR:AR)</f>
        <v>685</v>
      </c>
      <c r="AV1217">
        <f>COUNTIF(AT:AT,AT1217)</f>
        <v>301</v>
      </c>
    </row>
    <row r="1218" spans="1:48">
      <c r="A1218" s="32">
        <v>2</v>
      </c>
      <c r="B1218" s="30">
        <v>32.200000000000003</v>
      </c>
      <c r="C1218" s="28">
        <f>INT(RIGHT(B1218,1))</f>
        <v>2</v>
      </c>
      <c r="D1218">
        <f>SUMIF(C:C,C1218,A:A)</f>
        <v>688</v>
      </c>
      <c r="E1218">
        <f>COUNTIF(C:C,C1218)</f>
        <v>300</v>
      </c>
      <c r="AR1218" s="23">
        <v>3</v>
      </c>
      <c r="AS1218" s="30">
        <v>61.2</v>
      </c>
      <c r="AT1218" s="28">
        <f>INT(RIGHT(AS1218,1))</f>
        <v>2</v>
      </c>
      <c r="AU1218">
        <f>SUMIF(AT:AT,AT1218,AR:AR)</f>
        <v>685</v>
      </c>
      <c r="AV1218">
        <f>COUNTIF(AT:AT,AT1218)</f>
        <v>301</v>
      </c>
    </row>
    <row r="1219" spans="1:48">
      <c r="A1219" s="32">
        <v>2</v>
      </c>
      <c r="B1219" s="30">
        <v>16.2</v>
      </c>
      <c r="C1219" s="28">
        <f>INT(RIGHT(B1219,1))</f>
        <v>2</v>
      </c>
      <c r="D1219">
        <f>SUMIF(C:C,C1219,A:A)</f>
        <v>688</v>
      </c>
      <c r="E1219">
        <f>COUNTIF(C:C,C1219)</f>
        <v>300</v>
      </c>
      <c r="AR1219" s="23">
        <v>3</v>
      </c>
      <c r="AS1219" s="30">
        <v>46.2</v>
      </c>
      <c r="AT1219" s="28">
        <f>INT(RIGHT(AS1219,1))</f>
        <v>2</v>
      </c>
      <c r="AU1219">
        <f>SUMIF(AT:AT,AT1219,AR:AR)</f>
        <v>685</v>
      </c>
      <c r="AV1219">
        <f>COUNTIF(AT:AT,AT1219)</f>
        <v>301</v>
      </c>
    </row>
    <row r="1220" spans="1:48">
      <c r="A1220" s="23">
        <v>2</v>
      </c>
      <c r="B1220" s="30">
        <v>61.2</v>
      </c>
      <c r="C1220" s="28">
        <f>INT(RIGHT(B1220,1))</f>
        <v>2</v>
      </c>
      <c r="D1220">
        <f>SUMIF(C:C,C1220,A:A)</f>
        <v>688</v>
      </c>
      <c r="E1220">
        <f>COUNTIF(C:C,C1220)</f>
        <v>300</v>
      </c>
      <c r="AR1220" s="23">
        <v>3</v>
      </c>
      <c r="AS1220" s="30">
        <v>56.2</v>
      </c>
      <c r="AT1220" s="28">
        <f>INT(RIGHT(AS1220,1))</f>
        <v>2</v>
      </c>
      <c r="AU1220">
        <f>SUMIF(AT:AT,AT1220,AR:AR)</f>
        <v>685</v>
      </c>
      <c r="AV1220">
        <f>COUNTIF(AT:AT,AT1220)</f>
        <v>301</v>
      </c>
    </row>
    <row r="1221" spans="1:48">
      <c r="A1221" s="32">
        <v>2</v>
      </c>
      <c r="B1221" s="30">
        <v>48.2</v>
      </c>
      <c r="C1221" s="28">
        <f>INT(RIGHT(B1221,1))</f>
        <v>2</v>
      </c>
      <c r="D1221">
        <f>SUMIF(C:C,C1221,A:A)</f>
        <v>688</v>
      </c>
      <c r="E1221">
        <f>COUNTIF(C:C,C1221)</f>
        <v>300</v>
      </c>
      <c r="AR1221" s="23">
        <v>3</v>
      </c>
      <c r="AS1221" s="30">
        <v>59.2</v>
      </c>
      <c r="AT1221" s="28">
        <f>INT(RIGHT(AS1221,1))</f>
        <v>2</v>
      </c>
      <c r="AU1221">
        <f>SUMIF(AT:AT,AT1221,AR:AR)</f>
        <v>685</v>
      </c>
      <c r="AV1221">
        <f>COUNTIF(AT:AT,AT1221)</f>
        <v>301</v>
      </c>
    </row>
    <row r="1222" spans="1:48">
      <c r="A1222" s="32">
        <v>2</v>
      </c>
      <c r="B1222" s="30">
        <v>33.200000000000003</v>
      </c>
      <c r="C1222" s="28">
        <f>INT(RIGHT(B1222,1))</f>
        <v>2</v>
      </c>
      <c r="D1222">
        <f>SUMIF(C:C,C1222,A:A)</f>
        <v>688</v>
      </c>
      <c r="E1222">
        <f>COUNTIF(C:C,C1222)</f>
        <v>300</v>
      </c>
      <c r="AR1222" s="23">
        <v>3</v>
      </c>
      <c r="AS1222" s="30">
        <v>31.2</v>
      </c>
      <c r="AT1222" s="28">
        <f>INT(RIGHT(AS1222,1))</f>
        <v>2</v>
      </c>
      <c r="AU1222">
        <f>SUMIF(AT:AT,AT1222,AR:AR)</f>
        <v>685</v>
      </c>
      <c r="AV1222">
        <f>COUNTIF(AT:AT,AT1222)</f>
        <v>301</v>
      </c>
    </row>
    <row r="1223" spans="1:48">
      <c r="A1223" s="32">
        <v>2</v>
      </c>
      <c r="B1223" s="30">
        <v>60.2</v>
      </c>
      <c r="C1223" s="28">
        <f>INT(RIGHT(B1223,1))</f>
        <v>2</v>
      </c>
      <c r="D1223">
        <f>SUMIF(C:C,C1223,A:A)</f>
        <v>688</v>
      </c>
      <c r="E1223">
        <f>COUNTIF(C:C,C1223)</f>
        <v>300</v>
      </c>
      <c r="AR1223" s="23">
        <v>3</v>
      </c>
      <c r="AS1223" s="30">
        <v>11.2</v>
      </c>
      <c r="AT1223" s="28">
        <f>INT(RIGHT(AS1223,1))</f>
        <v>2</v>
      </c>
      <c r="AU1223">
        <f>SUMIF(AT:AT,AT1223,AR:AR)</f>
        <v>685</v>
      </c>
      <c r="AV1223">
        <f>COUNTIF(AT:AT,AT1223)</f>
        <v>301</v>
      </c>
    </row>
    <row r="1224" spans="1:48">
      <c r="A1224" s="32">
        <v>2</v>
      </c>
      <c r="B1224" s="30">
        <v>35.200000000000003</v>
      </c>
      <c r="C1224" s="28">
        <f>INT(RIGHT(B1224,1))</f>
        <v>2</v>
      </c>
      <c r="D1224">
        <f>SUMIF(C:C,C1224,A:A)</f>
        <v>688</v>
      </c>
      <c r="E1224">
        <f>COUNTIF(C:C,C1224)</f>
        <v>300</v>
      </c>
      <c r="AR1224" s="23">
        <v>3</v>
      </c>
      <c r="AS1224" s="39">
        <v>59.2</v>
      </c>
      <c r="AT1224" s="28">
        <f>INT(RIGHT(AS1224,1))</f>
        <v>2</v>
      </c>
      <c r="AU1224">
        <f>SUMIF(AT:AT,AT1224,AR:AR)</f>
        <v>685</v>
      </c>
      <c r="AV1224">
        <f>COUNTIF(AT:AT,AT1224)</f>
        <v>301</v>
      </c>
    </row>
    <row r="1225" spans="1:48">
      <c r="A1225" s="23">
        <v>2</v>
      </c>
      <c r="B1225" s="30">
        <v>62.2</v>
      </c>
      <c r="C1225" s="28">
        <f>INT(RIGHT(B1225,1))</f>
        <v>2</v>
      </c>
      <c r="D1225">
        <f>SUMIF(C:C,C1225,A:A)</f>
        <v>688</v>
      </c>
      <c r="E1225">
        <f>COUNTIF(C:C,C1225)</f>
        <v>300</v>
      </c>
      <c r="AR1225" s="23">
        <v>3</v>
      </c>
      <c r="AS1225" s="30">
        <v>49.2</v>
      </c>
      <c r="AT1225" s="28">
        <f>INT(RIGHT(AS1225,1))</f>
        <v>2</v>
      </c>
      <c r="AU1225">
        <f>SUMIF(AT:AT,AT1225,AR:AR)</f>
        <v>685</v>
      </c>
      <c r="AV1225">
        <f>COUNTIF(AT:AT,AT1225)</f>
        <v>301</v>
      </c>
    </row>
    <row r="1226" spans="1:48">
      <c r="A1226" s="32">
        <v>2</v>
      </c>
      <c r="B1226" s="30">
        <v>2.2000000000000002</v>
      </c>
      <c r="C1226" s="28">
        <f>INT(RIGHT(B1226,1))</f>
        <v>2</v>
      </c>
      <c r="D1226">
        <f>SUMIF(C:C,C1226,A:A)</f>
        <v>688</v>
      </c>
      <c r="E1226">
        <f>COUNTIF(C:C,C1226)</f>
        <v>300</v>
      </c>
      <c r="AR1226" s="23">
        <v>3</v>
      </c>
      <c r="AS1226" s="30">
        <v>16.2</v>
      </c>
      <c r="AT1226" s="28">
        <f>INT(RIGHT(AS1226,1))</f>
        <v>2</v>
      </c>
      <c r="AU1226">
        <f>SUMIF(AT:AT,AT1226,AR:AR)</f>
        <v>685</v>
      </c>
      <c r="AV1226">
        <f>COUNTIF(AT:AT,AT1226)</f>
        <v>301</v>
      </c>
    </row>
    <row r="1227" spans="1:48">
      <c r="A1227" s="23">
        <v>2</v>
      </c>
      <c r="B1227" s="30">
        <v>23.2</v>
      </c>
      <c r="C1227" s="28">
        <f>INT(RIGHT(B1227,1))</f>
        <v>2</v>
      </c>
      <c r="D1227">
        <f>SUMIF(C:C,C1227,A:A)</f>
        <v>688</v>
      </c>
      <c r="E1227">
        <f>COUNTIF(C:C,C1227)</f>
        <v>300</v>
      </c>
      <c r="AR1227" s="23">
        <v>3</v>
      </c>
      <c r="AS1227" s="30">
        <v>28.2</v>
      </c>
      <c r="AT1227" s="28">
        <f>INT(RIGHT(AS1227,1))</f>
        <v>2</v>
      </c>
      <c r="AU1227">
        <f>SUMIF(AT:AT,AT1227,AR:AR)</f>
        <v>685</v>
      </c>
      <c r="AV1227">
        <f>COUNTIF(AT:AT,AT1227)</f>
        <v>301</v>
      </c>
    </row>
    <row r="1228" spans="1:48">
      <c r="A1228" s="23">
        <v>2</v>
      </c>
      <c r="B1228" s="30">
        <v>35.200000000000003</v>
      </c>
      <c r="C1228" s="28">
        <f>INT(RIGHT(B1228,1))</f>
        <v>2</v>
      </c>
      <c r="D1228">
        <f>SUMIF(C:C,C1228,A:A)</f>
        <v>688</v>
      </c>
      <c r="E1228">
        <f>COUNTIF(C:C,C1228)</f>
        <v>300</v>
      </c>
      <c r="AR1228" s="23">
        <v>3</v>
      </c>
      <c r="AS1228" s="30">
        <v>44.2</v>
      </c>
      <c r="AT1228" s="28">
        <f>INT(RIGHT(AS1228,1))</f>
        <v>2</v>
      </c>
      <c r="AU1228">
        <f>SUMIF(AT:AT,AT1228,AR:AR)</f>
        <v>685</v>
      </c>
      <c r="AV1228">
        <f>COUNTIF(AT:AT,AT1228)</f>
        <v>301</v>
      </c>
    </row>
    <row r="1229" spans="1:48">
      <c r="A1229" s="23">
        <v>2</v>
      </c>
      <c r="B1229" s="30">
        <v>38.200000000000003</v>
      </c>
      <c r="C1229" s="28">
        <f>INT(RIGHT(B1229,1))</f>
        <v>2</v>
      </c>
      <c r="D1229">
        <f>SUMIF(C:C,C1229,A:A)</f>
        <v>688</v>
      </c>
      <c r="E1229">
        <f>COUNTIF(C:C,C1229)</f>
        <v>300</v>
      </c>
      <c r="AR1229" s="23">
        <v>3</v>
      </c>
      <c r="AS1229" s="30">
        <v>21.2</v>
      </c>
      <c r="AT1229" s="28">
        <f>INT(RIGHT(AS1229,1))</f>
        <v>2</v>
      </c>
      <c r="AU1229">
        <f>SUMIF(AT:AT,AT1229,AR:AR)</f>
        <v>685</v>
      </c>
      <c r="AV1229">
        <f>COUNTIF(AT:AT,AT1229)</f>
        <v>301</v>
      </c>
    </row>
    <row r="1230" spans="1:48">
      <c r="A1230" s="23">
        <v>2</v>
      </c>
      <c r="B1230" s="30">
        <v>29.2</v>
      </c>
      <c r="C1230" s="28">
        <f>INT(RIGHT(B1230,1))</f>
        <v>2</v>
      </c>
      <c r="D1230">
        <f>SUMIF(C:C,C1230,A:A)</f>
        <v>688</v>
      </c>
      <c r="E1230">
        <f>COUNTIF(C:C,C1230)</f>
        <v>300</v>
      </c>
      <c r="AR1230" s="23">
        <v>3</v>
      </c>
      <c r="AS1230" s="30">
        <v>33.200000000000003</v>
      </c>
      <c r="AT1230" s="28">
        <f>INT(RIGHT(AS1230,1))</f>
        <v>2</v>
      </c>
      <c r="AU1230">
        <f>SUMIF(AT:AT,AT1230,AR:AR)</f>
        <v>685</v>
      </c>
      <c r="AV1230">
        <f>COUNTIF(AT:AT,AT1230)</f>
        <v>301</v>
      </c>
    </row>
    <row r="1231" spans="1:48">
      <c r="A1231" s="23">
        <v>2</v>
      </c>
      <c r="B1231" s="30">
        <v>57.2</v>
      </c>
      <c r="C1231" s="28">
        <f>INT(RIGHT(B1231,1))</f>
        <v>2</v>
      </c>
      <c r="D1231">
        <f>SUMIF(C:C,C1231,A:A)</f>
        <v>688</v>
      </c>
      <c r="E1231">
        <f>COUNTIF(C:C,C1231)</f>
        <v>300</v>
      </c>
      <c r="AR1231" s="32">
        <v>4</v>
      </c>
      <c r="AS1231" s="30">
        <v>40.200000000000003</v>
      </c>
      <c r="AT1231" s="28">
        <f>INT(RIGHT(AS1231,1))</f>
        <v>2</v>
      </c>
      <c r="AU1231">
        <f>SUMIF(AT:AT,AT1231,AR:AR)</f>
        <v>685</v>
      </c>
      <c r="AV1231">
        <f>COUNTIF(AT:AT,AT1231)</f>
        <v>301</v>
      </c>
    </row>
    <row r="1232" spans="1:48">
      <c r="A1232" s="23">
        <v>2</v>
      </c>
      <c r="B1232" s="30">
        <v>22.2</v>
      </c>
      <c r="C1232" s="28">
        <f>INT(RIGHT(B1232,1))</f>
        <v>2</v>
      </c>
      <c r="D1232">
        <f>SUMIF(C:C,C1232,A:A)</f>
        <v>688</v>
      </c>
      <c r="E1232">
        <f>COUNTIF(C:C,C1232)</f>
        <v>300</v>
      </c>
      <c r="AR1232" s="32">
        <v>4</v>
      </c>
      <c r="AS1232" s="30">
        <v>51.2</v>
      </c>
      <c r="AT1232" s="28">
        <f>INT(RIGHT(AS1232,1))</f>
        <v>2</v>
      </c>
      <c r="AU1232">
        <f>SUMIF(AT:AT,AT1232,AR:AR)</f>
        <v>685</v>
      </c>
      <c r="AV1232">
        <f>COUNTIF(AT:AT,AT1232)</f>
        <v>301</v>
      </c>
    </row>
    <row r="1233" spans="1:48">
      <c r="A1233" s="23">
        <v>2</v>
      </c>
      <c r="B1233" s="30">
        <v>32.200000000000003</v>
      </c>
      <c r="C1233" s="28">
        <f>INT(RIGHT(B1233,1))</f>
        <v>2</v>
      </c>
      <c r="D1233">
        <f>SUMIF(C:C,C1233,A:A)</f>
        <v>688</v>
      </c>
      <c r="E1233">
        <f>COUNTIF(C:C,C1233)</f>
        <v>300</v>
      </c>
      <c r="AR1233" s="32">
        <v>4</v>
      </c>
      <c r="AS1233" s="30">
        <v>43.2</v>
      </c>
      <c r="AT1233" s="28">
        <f>INT(RIGHT(AS1233,1))</f>
        <v>2</v>
      </c>
      <c r="AU1233">
        <f>SUMIF(AT:AT,AT1233,AR:AR)</f>
        <v>685</v>
      </c>
      <c r="AV1233">
        <f>COUNTIF(AT:AT,AT1233)</f>
        <v>301</v>
      </c>
    </row>
    <row r="1234" spans="1:48">
      <c r="A1234" s="23">
        <v>2</v>
      </c>
      <c r="B1234" s="30">
        <v>50.2</v>
      </c>
      <c r="C1234" s="28">
        <f>INT(RIGHT(B1234,1))</f>
        <v>2</v>
      </c>
      <c r="D1234">
        <f>SUMIF(C:C,C1234,A:A)</f>
        <v>688</v>
      </c>
      <c r="E1234">
        <f>COUNTIF(C:C,C1234)</f>
        <v>300</v>
      </c>
      <c r="AR1234" s="32">
        <v>4</v>
      </c>
      <c r="AS1234" s="30">
        <v>48.2</v>
      </c>
      <c r="AT1234" s="28">
        <f>INT(RIGHT(AS1234,1))</f>
        <v>2</v>
      </c>
      <c r="AU1234">
        <f>SUMIF(AT:AT,AT1234,AR:AR)</f>
        <v>685</v>
      </c>
      <c r="AV1234">
        <f>COUNTIF(AT:AT,AT1234)</f>
        <v>301</v>
      </c>
    </row>
    <row r="1235" spans="1:48">
      <c r="A1235" s="23">
        <v>2</v>
      </c>
      <c r="B1235" s="30">
        <v>20.2</v>
      </c>
      <c r="C1235" s="28">
        <f>INT(RIGHT(B1235,1))</f>
        <v>2</v>
      </c>
      <c r="D1235">
        <f>SUMIF(C:C,C1235,A:A)</f>
        <v>688</v>
      </c>
      <c r="E1235">
        <f>COUNTIF(C:C,C1235)</f>
        <v>300</v>
      </c>
      <c r="AR1235" s="32">
        <v>4</v>
      </c>
      <c r="AS1235" s="30">
        <v>21.2</v>
      </c>
      <c r="AT1235" s="28">
        <f>INT(RIGHT(AS1235,1))</f>
        <v>2</v>
      </c>
      <c r="AU1235">
        <f>SUMIF(AT:AT,AT1235,AR:AR)</f>
        <v>685</v>
      </c>
      <c r="AV1235">
        <f>COUNTIF(AT:AT,AT1235)</f>
        <v>301</v>
      </c>
    </row>
    <row r="1236" spans="1:48">
      <c r="A1236" s="32">
        <v>2</v>
      </c>
      <c r="B1236" s="30">
        <v>7.2</v>
      </c>
      <c r="C1236" s="28">
        <f>INT(RIGHT(B1236,1))</f>
        <v>2</v>
      </c>
      <c r="D1236">
        <f>SUMIF(C:C,C1236,A:A)</f>
        <v>688</v>
      </c>
      <c r="E1236">
        <f>COUNTIF(C:C,C1236)</f>
        <v>300</v>
      </c>
      <c r="AR1236" s="32">
        <v>4</v>
      </c>
      <c r="AS1236" s="30">
        <v>7.2</v>
      </c>
      <c r="AT1236" s="28">
        <f>INT(RIGHT(AS1236,1))</f>
        <v>2</v>
      </c>
      <c r="AU1236">
        <f>SUMIF(AT:AT,AT1236,AR:AR)</f>
        <v>685</v>
      </c>
      <c r="AV1236">
        <f>COUNTIF(AT:AT,AT1236)</f>
        <v>301</v>
      </c>
    </row>
    <row r="1237" spans="1:48">
      <c r="A1237" s="23">
        <v>2</v>
      </c>
      <c r="B1237" s="30">
        <v>55.2</v>
      </c>
      <c r="C1237" s="28">
        <f>INT(RIGHT(B1237,1))</f>
        <v>2</v>
      </c>
      <c r="D1237">
        <f>SUMIF(C:C,C1237,A:A)</f>
        <v>688</v>
      </c>
      <c r="E1237">
        <f>COUNTIF(C:C,C1237)</f>
        <v>300</v>
      </c>
      <c r="AR1237" s="23">
        <v>4</v>
      </c>
      <c r="AS1237" s="30">
        <v>39.200000000000003</v>
      </c>
      <c r="AT1237" s="28">
        <f>INT(RIGHT(AS1237,1))</f>
        <v>2</v>
      </c>
      <c r="AU1237">
        <f>SUMIF(AT:AT,AT1237,AR:AR)</f>
        <v>685</v>
      </c>
      <c r="AV1237">
        <f>COUNTIF(AT:AT,AT1237)</f>
        <v>301</v>
      </c>
    </row>
    <row r="1238" spans="1:48">
      <c r="A1238" s="23">
        <v>2</v>
      </c>
      <c r="B1238" s="30">
        <v>34.200000000000003</v>
      </c>
      <c r="C1238" s="28">
        <f>INT(RIGHT(B1238,1))</f>
        <v>2</v>
      </c>
      <c r="D1238">
        <f>SUMIF(C:C,C1238,A:A)</f>
        <v>688</v>
      </c>
      <c r="E1238">
        <f>COUNTIF(C:C,C1238)</f>
        <v>300</v>
      </c>
      <c r="AR1238" s="23">
        <v>4</v>
      </c>
      <c r="AS1238" s="30">
        <v>26.2</v>
      </c>
      <c r="AT1238" s="28">
        <f>INT(RIGHT(AS1238,1))</f>
        <v>2</v>
      </c>
      <c r="AU1238">
        <f>SUMIF(AT:AT,AT1238,AR:AR)</f>
        <v>685</v>
      </c>
      <c r="AV1238">
        <f>COUNTIF(AT:AT,AT1238)</f>
        <v>301</v>
      </c>
    </row>
    <row r="1239" spans="1:48">
      <c r="A1239" s="23">
        <v>2</v>
      </c>
      <c r="B1239" s="30">
        <v>18.2</v>
      </c>
      <c r="C1239" s="28">
        <f>INT(RIGHT(B1239,1))</f>
        <v>2</v>
      </c>
      <c r="D1239">
        <f>SUMIF(C:C,C1239,A:A)</f>
        <v>688</v>
      </c>
      <c r="E1239">
        <f>COUNTIF(C:C,C1239)</f>
        <v>300</v>
      </c>
      <c r="AR1239" s="23">
        <v>4</v>
      </c>
      <c r="AS1239" s="39">
        <v>57.2</v>
      </c>
      <c r="AT1239" s="28">
        <f>INT(RIGHT(AS1239,1))</f>
        <v>2</v>
      </c>
      <c r="AU1239">
        <f>SUMIF(AT:AT,AT1239,AR:AR)</f>
        <v>685</v>
      </c>
      <c r="AV1239">
        <f>COUNTIF(AT:AT,AT1239)</f>
        <v>301</v>
      </c>
    </row>
    <row r="1240" spans="1:48">
      <c r="A1240" s="23">
        <v>2</v>
      </c>
      <c r="B1240" s="30">
        <v>41.2</v>
      </c>
      <c r="C1240" s="28">
        <f>INT(RIGHT(B1240,1))</f>
        <v>2</v>
      </c>
      <c r="D1240">
        <f>SUMIF(C:C,C1240,A:A)</f>
        <v>688</v>
      </c>
      <c r="E1240">
        <f>COUNTIF(C:C,C1240)</f>
        <v>300</v>
      </c>
      <c r="AR1240" s="23">
        <v>4</v>
      </c>
      <c r="AS1240" s="39">
        <v>54.2</v>
      </c>
      <c r="AT1240" s="28">
        <f>INT(RIGHT(AS1240,1))</f>
        <v>2</v>
      </c>
      <c r="AU1240">
        <f>SUMIF(AT:AT,AT1240,AR:AR)</f>
        <v>685</v>
      </c>
      <c r="AV1240">
        <f>COUNTIF(AT:AT,AT1240)</f>
        <v>301</v>
      </c>
    </row>
    <row r="1241" spans="1:48">
      <c r="A1241" s="23">
        <v>2</v>
      </c>
      <c r="B1241" s="30">
        <v>28.2</v>
      </c>
      <c r="C1241" s="28">
        <f>INT(RIGHT(B1241,1))</f>
        <v>2</v>
      </c>
      <c r="D1241">
        <f>SUMIF(C:C,C1241,A:A)</f>
        <v>688</v>
      </c>
      <c r="E1241">
        <f>COUNTIF(C:C,C1241)</f>
        <v>300</v>
      </c>
      <c r="AR1241" s="23">
        <v>4</v>
      </c>
      <c r="AS1241" s="30">
        <v>26.2</v>
      </c>
      <c r="AT1241" s="28">
        <f>INT(RIGHT(AS1241,1))</f>
        <v>2</v>
      </c>
      <c r="AU1241">
        <f>SUMIF(AT:AT,AT1241,AR:AR)</f>
        <v>685</v>
      </c>
      <c r="AV1241">
        <f>COUNTIF(AT:AT,AT1241)</f>
        <v>301</v>
      </c>
    </row>
    <row r="1242" spans="1:48">
      <c r="A1242" s="23">
        <v>2</v>
      </c>
      <c r="B1242" s="30">
        <v>47.2</v>
      </c>
      <c r="C1242" s="28">
        <f>INT(RIGHT(B1242,1))</f>
        <v>2</v>
      </c>
      <c r="D1242">
        <f>SUMIF(C:C,C1242,A:A)</f>
        <v>688</v>
      </c>
      <c r="E1242">
        <f>COUNTIF(C:C,C1242)</f>
        <v>300</v>
      </c>
      <c r="AR1242" s="23">
        <v>4</v>
      </c>
      <c r="AS1242" s="30">
        <v>46.2</v>
      </c>
      <c r="AT1242" s="28">
        <f>INT(RIGHT(AS1242,1))</f>
        <v>2</v>
      </c>
      <c r="AU1242">
        <f>SUMIF(AT:AT,AT1242,AR:AR)</f>
        <v>685</v>
      </c>
      <c r="AV1242">
        <f>COUNTIF(AT:AT,AT1242)</f>
        <v>301</v>
      </c>
    </row>
    <row r="1243" spans="1:48">
      <c r="A1243" s="23">
        <v>2</v>
      </c>
      <c r="B1243" s="30">
        <v>9.1999999999999993</v>
      </c>
      <c r="C1243" s="28">
        <f>INT(RIGHT(B1243,1))</f>
        <v>2</v>
      </c>
      <c r="D1243">
        <f>SUMIF(C:C,C1243,A:A)</f>
        <v>688</v>
      </c>
      <c r="E1243">
        <f>COUNTIF(C:C,C1243)</f>
        <v>300</v>
      </c>
      <c r="AR1243" s="23">
        <v>4</v>
      </c>
      <c r="AS1243" s="30">
        <v>38.200000000000003</v>
      </c>
      <c r="AT1243" s="28">
        <f>INT(RIGHT(AS1243,1))</f>
        <v>2</v>
      </c>
      <c r="AU1243">
        <f>SUMIF(AT:AT,AT1243,AR:AR)</f>
        <v>685</v>
      </c>
      <c r="AV1243">
        <f>COUNTIF(AT:AT,AT1243)</f>
        <v>301</v>
      </c>
    </row>
    <row r="1244" spans="1:48">
      <c r="A1244" s="23">
        <v>2</v>
      </c>
      <c r="B1244" s="30">
        <v>23.2</v>
      </c>
      <c r="C1244" s="28">
        <f>INT(RIGHT(B1244,1))</f>
        <v>2</v>
      </c>
      <c r="D1244">
        <f>SUMIF(C:C,C1244,A:A)</f>
        <v>688</v>
      </c>
      <c r="E1244">
        <f>COUNTIF(C:C,C1244)</f>
        <v>300</v>
      </c>
      <c r="AR1244" s="32">
        <v>5</v>
      </c>
      <c r="AS1244" s="30">
        <v>3.2</v>
      </c>
      <c r="AT1244" s="28">
        <f>INT(RIGHT(AS1244,1))</f>
        <v>2</v>
      </c>
      <c r="AU1244">
        <f>SUMIF(AT:AT,AT1244,AR:AR)</f>
        <v>685</v>
      </c>
      <c r="AV1244">
        <f>COUNTIF(AT:AT,AT1244)</f>
        <v>301</v>
      </c>
    </row>
    <row r="1245" spans="1:48">
      <c r="A1245" s="23">
        <v>2</v>
      </c>
      <c r="B1245" s="30">
        <v>35.200000000000003</v>
      </c>
      <c r="C1245" s="28">
        <f>INT(RIGHT(B1245,1))</f>
        <v>2</v>
      </c>
      <c r="D1245">
        <f>SUMIF(C:C,C1245,A:A)</f>
        <v>688</v>
      </c>
      <c r="E1245">
        <f>COUNTIF(C:C,C1245)</f>
        <v>300</v>
      </c>
      <c r="AR1245" s="23">
        <v>5</v>
      </c>
      <c r="AS1245" s="30">
        <v>61.2</v>
      </c>
      <c r="AT1245" s="28">
        <f>INT(RIGHT(AS1245,1))</f>
        <v>2</v>
      </c>
      <c r="AU1245">
        <f>SUMIF(AT:AT,AT1245,AR:AR)</f>
        <v>685</v>
      </c>
      <c r="AV1245">
        <f>COUNTIF(AT:AT,AT1245)</f>
        <v>301</v>
      </c>
    </row>
    <row r="1246" spans="1:48">
      <c r="A1246" s="23">
        <v>2</v>
      </c>
      <c r="B1246" s="39">
        <v>56.2</v>
      </c>
      <c r="C1246" s="28">
        <f>INT(RIGHT(B1246,1))</f>
        <v>2</v>
      </c>
      <c r="D1246">
        <f>SUMIF(C:C,C1246,A:A)</f>
        <v>688</v>
      </c>
      <c r="E1246">
        <f>COUNTIF(C:C,C1246)</f>
        <v>300</v>
      </c>
      <c r="AR1246" s="32">
        <v>5</v>
      </c>
      <c r="AS1246" s="30">
        <v>33.200000000000003</v>
      </c>
      <c r="AT1246" s="28">
        <f>INT(RIGHT(AS1246,1))</f>
        <v>2</v>
      </c>
      <c r="AU1246">
        <f>SUMIF(AT:AT,AT1246,AR:AR)</f>
        <v>685</v>
      </c>
      <c r="AV1246">
        <f>COUNTIF(AT:AT,AT1246)</f>
        <v>301</v>
      </c>
    </row>
    <row r="1247" spans="1:48">
      <c r="A1247" s="23">
        <v>2</v>
      </c>
      <c r="B1247" s="30">
        <v>29.2</v>
      </c>
      <c r="C1247" s="28">
        <f>INT(RIGHT(B1247,1))</f>
        <v>2</v>
      </c>
      <c r="D1247">
        <f>SUMIF(C:C,C1247,A:A)</f>
        <v>688</v>
      </c>
      <c r="E1247">
        <f>COUNTIF(C:C,C1247)</f>
        <v>300</v>
      </c>
      <c r="AR1247" s="23">
        <v>5</v>
      </c>
      <c r="AS1247" s="30">
        <v>33.200000000000003</v>
      </c>
      <c r="AT1247" s="28">
        <f>INT(RIGHT(AS1247,1))</f>
        <v>2</v>
      </c>
      <c r="AU1247">
        <f>SUMIF(AT:AT,AT1247,AR:AR)</f>
        <v>685</v>
      </c>
      <c r="AV1247">
        <f>COUNTIF(AT:AT,AT1247)</f>
        <v>301</v>
      </c>
    </row>
    <row r="1248" spans="1:48">
      <c r="A1248" s="23">
        <v>2</v>
      </c>
      <c r="B1248" s="30">
        <v>5.2</v>
      </c>
      <c r="C1248" s="28">
        <f>INT(RIGHT(B1248,1))</f>
        <v>2</v>
      </c>
      <c r="D1248">
        <f>SUMIF(C:C,C1248,A:A)</f>
        <v>688</v>
      </c>
      <c r="E1248">
        <f>COUNTIF(C:C,C1248)</f>
        <v>300</v>
      </c>
      <c r="AR1248" s="23">
        <v>5</v>
      </c>
      <c r="AS1248" s="30">
        <v>40.200000000000003</v>
      </c>
      <c r="AT1248" s="28">
        <f>INT(RIGHT(AS1248,1))</f>
        <v>2</v>
      </c>
      <c r="AU1248">
        <f>SUMIF(AT:AT,AT1248,AR:AR)</f>
        <v>685</v>
      </c>
      <c r="AV1248">
        <f>COUNTIF(AT:AT,AT1248)</f>
        <v>301</v>
      </c>
    </row>
    <row r="1249" spans="1:48">
      <c r="A1249" s="23">
        <v>2</v>
      </c>
      <c r="B1249" s="30">
        <v>47.2</v>
      </c>
      <c r="C1249" s="28">
        <f>INT(RIGHT(B1249,1))</f>
        <v>2</v>
      </c>
      <c r="D1249">
        <f>SUMIF(C:C,C1249,A:A)</f>
        <v>688</v>
      </c>
      <c r="E1249">
        <f>COUNTIF(C:C,C1249)</f>
        <v>300</v>
      </c>
      <c r="AR1249" s="23">
        <v>5</v>
      </c>
      <c r="AS1249" s="30">
        <v>63.2</v>
      </c>
      <c r="AT1249" s="28">
        <f>INT(RIGHT(AS1249,1))</f>
        <v>2</v>
      </c>
      <c r="AU1249">
        <f>SUMIF(AT:AT,AT1249,AR:AR)</f>
        <v>685</v>
      </c>
      <c r="AV1249">
        <f>COUNTIF(AT:AT,AT1249)</f>
        <v>301</v>
      </c>
    </row>
    <row r="1250" spans="1:48">
      <c r="A1250" s="23">
        <v>2</v>
      </c>
      <c r="B1250" s="30">
        <v>3.2</v>
      </c>
      <c r="C1250" s="28">
        <f>INT(RIGHT(B1250,1))</f>
        <v>2</v>
      </c>
      <c r="D1250">
        <f>SUMIF(C:C,C1250,A:A)</f>
        <v>688</v>
      </c>
      <c r="E1250">
        <f>COUNTIF(C:C,C1250)</f>
        <v>300</v>
      </c>
      <c r="AR1250" s="23">
        <v>5</v>
      </c>
      <c r="AS1250" s="30">
        <v>20.2</v>
      </c>
      <c r="AT1250" s="28">
        <f>INT(RIGHT(AS1250,1))</f>
        <v>2</v>
      </c>
      <c r="AU1250">
        <f>SUMIF(AT:AT,AT1250,AR:AR)</f>
        <v>685</v>
      </c>
      <c r="AV1250">
        <f>COUNTIF(AT:AT,AT1250)</f>
        <v>301</v>
      </c>
    </row>
    <row r="1251" spans="1:48">
      <c r="A1251" s="23">
        <v>2</v>
      </c>
      <c r="B1251" s="39">
        <v>51.2</v>
      </c>
      <c r="C1251" s="28">
        <f>INT(RIGHT(B1251,1))</f>
        <v>2</v>
      </c>
      <c r="D1251">
        <f>SUMIF(C:C,C1251,A:A)</f>
        <v>688</v>
      </c>
      <c r="E1251">
        <f>COUNTIF(C:C,C1251)</f>
        <v>300</v>
      </c>
      <c r="AR1251" s="23">
        <v>6</v>
      </c>
      <c r="AS1251" s="30">
        <v>54.2</v>
      </c>
      <c r="AT1251" s="28">
        <f>INT(RIGHT(AS1251,1))</f>
        <v>2</v>
      </c>
      <c r="AU1251">
        <f>SUMIF(AT:AT,AT1251,AR:AR)</f>
        <v>685</v>
      </c>
      <c r="AV1251">
        <f>COUNTIF(AT:AT,AT1251)</f>
        <v>301</v>
      </c>
    </row>
    <row r="1252" spans="1:48">
      <c r="A1252" s="23">
        <v>2</v>
      </c>
      <c r="B1252" s="30">
        <v>22.2</v>
      </c>
      <c r="C1252" s="28">
        <f>INT(RIGHT(B1252,1))</f>
        <v>2</v>
      </c>
      <c r="D1252">
        <f>SUMIF(C:C,C1252,A:A)</f>
        <v>688</v>
      </c>
      <c r="E1252">
        <f>COUNTIF(C:C,C1252)</f>
        <v>300</v>
      </c>
      <c r="AR1252" s="32">
        <v>7</v>
      </c>
      <c r="AS1252" s="30">
        <v>3.2</v>
      </c>
      <c r="AT1252" s="28">
        <f>INT(RIGHT(AS1252,1))</f>
        <v>2</v>
      </c>
      <c r="AU1252">
        <f>SUMIF(AT:AT,AT1252,AR:AR)</f>
        <v>685</v>
      </c>
      <c r="AV1252">
        <f>COUNTIF(AT:AT,AT1252)</f>
        <v>301</v>
      </c>
    </row>
    <row r="1253" spans="1:48">
      <c r="A1253" s="23">
        <v>2</v>
      </c>
      <c r="B1253" s="30">
        <v>7.2</v>
      </c>
      <c r="C1253" s="28">
        <f>INT(RIGHT(B1253,1))</f>
        <v>2</v>
      </c>
      <c r="D1253">
        <f>SUMIF(C:C,C1253,A:A)</f>
        <v>688</v>
      </c>
      <c r="E1253">
        <f>COUNTIF(C:C,C1253)</f>
        <v>300</v>
      </c>
      <c r="AR1253" s="23">
        <v>7</v>
      </c>
      <c r="AS1253" s="30">
        <v>42.2</v>
      </c>
      <c r="AT1253" s="28">
        <f>INT(RIGHT(AS1253,1))</f>
        <v>2</v>
      </c>
      <c r="AU1253">
        <f>SUMIF(AT:AT,AT1253,AR:AR)</f>
        <v>685</v>
      </c>
      <c r="AV1253">
        <f>COUNTIF(AT:AT,AT1253)</f>
        <v>301</v>
      </c>
    </row>
    <row r="1254" spans="1:48">
      <c r="A1254" s="23">
        <v>2</v>
      </c>
      <c r="B1254" s="30">
        <v>42.2</v>
      </c>
      <c r="C1254" s="28">
        <f>INT(RIGHT(B1254,1))</f>
        <v>2</v>
      </c>
      <c r="D1254">
        <f>SUMIF(C:C,C1254,A:A)</f>
        <v>688</v>
      </c>
      <c r="E1254">
        <f>COUNTIF(C:C,C1254)</f>
        <v>300</v>
      </c>
      <c r="AR1254" s="32">
        <v>7</v>
      </c>
      <c r="AS1254" s="30">
        <v>3.2</v>
      </c>
      <c r="AT1254" s="28">
        <f>INT(RIGHT(AS1254,1))</f>
        <v>2</v>
      </c>
      <c r="AU1254">
        <f>SUMIF(AT:AT,AT1254,AR:AR)</f>
        <v>685</v>
      </c>
      <c r="AV1254">
        <f>COUNTIF(AT:AT,AT1254)</f>
        <v>301</v>
      </c>
    </row>
    <row r="1255" spans="1:48">
      <c r="A1255" s="23">
        <v>2</v>
      </c>
      <c r="B1255" s="39">
        <v>64.2</v>
      </c>
      <c r="C1255" s="28">
        <f>INT(RIGHT(B1255,1))</f>
        <v>2</v>
      </c>
      <c r="D1255">
        <f>SUMIF(C:C,C1255,A:A)</f>
        <v>688</v>
      </c>
      <c r="E1255">
        <f>COUNTIF(C:C,C1255)</f>
        <v>300</v>
      </c>
      <c r="AR1255" s="23">
        <v>2</v>
      </c>
      <c r="AS1255" s="30">
        <v>50.2</v>
      </c>
      <c r="AT1255" s="28">
        <f>INT(RIGHT(AS1255,1))</f>
        <v>2</v>
      </c>
      <c r="AU1255">
        <f>SUMIF(AT:AT,AT1255,AR:AR)</f>
        <v>685</v>
      </c>
      <c r="AV1255">
        <f>COUNTIF(AT:AT,AT1255)</f>
        <v>301</v>
      </c>
    </row>
    <row r="1256" spans="1:48">
      <c r="A1256" s="23">
        <v>2</v>
      </c>
      <c r="B1256" s="39">
        <v>55.2</v>
      </c>
      <c r="C1256" s="28">
        <f>INT(RIGHT(B1256,1))</f>
        <v>2</v>
      </c>
      <c r="D1256">
        <f>SUMIF(C:C,C1256,A:A)</f>
        <v>688</v>
      </c>
      <c r="E1256">
        <f>COUNTIF(C:C,C1256)</f>
        <v>300</v>
      </c>
      <c r="AR1256" s="32">
        <v>2</v>
      </c>
      <c r="AS1256" s="30">
        <v>7.2</v>
      </c>
      <c r="AT1256" s="28">
        <f>INT(RIGHT(AS1256,1))</f>
        <v>2</v>
      </c>
      <c r="AU1256">
        <f>SUMIF(AT:AT,AT1256,AR:AR)</f>
        <v>685</v>
      </c>
      <c r="AV1256">
        <f>COUNTIF(AT:AT,AT1256)</f>
        <v>301</v>
      </c>
    </row>
    <row r="1257" spans="1:48">
      <c r="A1257" s="23">
        <v>2</v>
      </c>
      <c r="B1257" s="30">
        <v>60.2</v>
      </c>
      <c r="C1257" s="28">
        <f>INT(RIGHT(B1257,1))</f>
        <v>2</v>
      </c>
      <c r="D1257">
        <f>SUMIF(C:C,C1257,A:A)</f>
        <v>688</v>
      </c>
      <c r="E1257">
        <f>COUNTIF(C:C,C1257)</f>
        <v>300</v>
      </c>
      <c r="AR1257" s="23">
        <v>1</v>
      </c>
      <c r="AS1257" s="30">
        <v>49.2</v>
      </c>
      <c r="AT1257" s="28">
        <f>INT(RIGHT(AS1257,1))</f>
        <v>2</v>
      </c>
      <c r="AU1257">
        <f>SUMIF(AT:AT,AT1257,AR:AR)</f>
        <v>685</v>
      </c>
      <c r="AV1257">
        <f>COUNTIF(AT:AT,AT1257)</f>
        <v>301</v>
      </c>
    </row>
    <row r="1258" spans="1:48">
      <c r="A1258" s="23">
        <v>2</v>
      </c>
      <c r="B1258" s="30">
        <v>34.200000000000003</v>
      </c>
      <c r="C1258" s="28">
        <f>INT(RIGHT(B1258,1))</f>
        <v>2</v>
      </c>
      <c r="D1258">
        <f>SUMIF(C:C,C1258,A:A)</f>
        <v>688</v>
      </c>
      <c r="E1258">
        <f>COUNTIF(C:C,C1258)</f>
        <v>300</v>
      </c>
      <c r="AR1258" s="23">
        <v>6</v>
      </c>
      <c r="AS1258" s="30">
        <v>54.2</v>
      </c>
      <c r="AT1258" s="28">
        <f>INT(RIGHT(AS1258,1))</f>
        <v>2</v>
      </c>
      <c r="AU1258">
        <f>SUMIF(AT:AT,AT1258,AR:AR)</f>
        <v>685</v>
      </c>
      <c r="AV1258">
        <f>COUNTIF(AT:AT,AT1258)</f>
        <v>301</v>
      </c>
    </row>
    <row r="1259" spans="1:48">
      <c r="A1259" s="23">
        <v>2</v>
      </c>
      <c r="B1259" s="30">
        <v>9.1999999999999993</v>
      </c>
      <c r="C1259" s="28">
        <f>INT(RIGHT(B1259,1))</f>
        <v>2</v>
      </c>
      <c r="D1259">
        <f>SUMIF(C:C,C1259,A:A)</f>
        <v>688</v>
      </c>
      <c r="E1259">
        <f>COUNTIF(C:C,C1259)</f>
        <v>300</v>
      </c>
      <c r="AR1259" s="32">
        <v>3</v>
      </c>
      <c r="AS1259" s="30">
        <v>1.2</v>
      </c>
      <c r="AT1259" s="28">
        <f>INT(RIGHT(AS1259,1))</f>
        <v>2</v>
      </c>
      <c r="AU1259">
        <f>SUMIF(AT:AT,AT1259,AR:AR)</f>
        <v>685</v>
      </c>
      <c r="AV1259">
        <f>COUNTIF(AT:AT,AT1259)</f>
        <v>301</v>
      </c>
    </row>
    <row r="1260" spans="1:48">
      <c r="A1260" s="23">
        <v>2</v>
      </c>
      <c r="B1260" s="30">
        <v>1.2</v>
      </c>
      <c r="C1260" s="28">
        <f>INT(RIGHT(B1260,1))</f>
        <v>2</v>
      </c>
      <c r="D1260">
        <f>SUMIF(C:C,C1260,A:A)</f>
        <v>688</v>
      </c>
      <c r="E1260">
        <f>COUNTIF(C:C,C1260)</f>
        <v>300</v>
      </c>
      <c r="AR1260" s="23">
        <v>1</v>
      </c>
      <c r="AS1260" s="30">
        <v>12.2</v>
      </c>
      <c r="AT1260" s="28">
        <f>INT(RIGHT(AS1260,1))</f>
        <v>2</v>
      </c>
      <c r="AU1260">
        <f>SUMIF(AT:AT,AT1260,AR:AR)</f>
        <v>685</v>
      </c>
      <c r="AV1260">
        <f>COUNTIF(AT:AT,AT1260)</f>
        <v>301</v>
      </c>
    </row>
    <row r="1261" spans="1:48">
      <c r="A1261" s="23">
        <v>2</v>
      </c>
      <c r="B1261" s="30">
        <v>42.1</v>
      </c>
      <c r="C1261" s="28">
        <f>INT(RIGHT(B1261,1))</f>
        <v>1</v>
      </c>
      <c r="D1261">
        <f>SUMIF(C:C,C1261,A:A)</f>
        <v>958</v>
      </c>
      <c r="E1261">
        <f>COUNTIF(C:C,C1261)</f>
        <v>309</v>
      </c>
      <c r="AR1261" s="23">
        <v>1</v>
      </c>
      <c r="AS1261" s="30">
        <v>64.2</v>
      </c>
      <c r="AT1261" s="28">
        <f>INT(RIGHT(AS1261,1))</f>
        <v>2</v>
      </c>
      <c r="AU1261">
        <f>SUMIF(AT:AT,AT1261,AR:AR)</f>
        <v>685</v>
      </c>
      <c r="AV1261">
        <f>COUNTIF(AT:AT,AT1261)</f>
        <v>301</v>
      </c>
    </row>
    <row r="1262" spans="1:48">
      <c r="A1262" s="32">
        <v>2</v>
      </c>
      <c r="B1262" s="30">
        <v>3.1</v>
      </c>
      <c r="C1262" s="28">
        <f>INT(RIGHT(B1262,1))</f>
        <v>1</v>
      </c>
      <c r="D1262">
        <f>SUMIF(C:C,C1262,A:A)</f>
        <v>958</v>
      </c>
      <c r="E1262">
        <f>COUNTIF(C:C,C1262)</f>
        <v>309</v>
      </c>
      <c r="AR1262" s="23">
        <v>1</v>
      </c>
      <c r="AS1262" s="30">
        <v>52.2</v>
      </c>
      <c r="AT1262" s="28">
        <f>INT(RIGHT(AS1262,1))</f>
        <v>2</v>
      </c>
      <c r="AU1262">
        <f>SUMIF(AT:AT,AT1262,AR:AR)</f>
        <v>685</v>
      </c>
      <c r="AV1262">
        <f>COUNTIF(AT:AT,AT1262)</f>
        <v>301</v>
      </c>
    </row>
    <row r="1263" spans="1:48">
      <c r="A1263" s="23">
        <v>2</v>
      </c>
      <c r="B1263" s="30">
        <v>47.1</v>
      </c>
      <c r="C1263" s="28">
        <f>INT(RIGHT(B1263,1))</f>
        <v>1</v>
      </c>
      <c r="D1263">
        <f>SUMIF(C:C,C1263,A:A)</f>
        <v>958</v>
      </c>
      <c r="E1263">
        <f>COUNTIF(C:C,C1263)</f>
        <v>309</v>
      </c>
      <c r="AR1263" s="23">
        <v>1</v>
      </c>
      <c r="AS1263" s="30">
        <v>15.2</v>
      </c>
      <c r="AT1263" s="28">
        <f>INT(RIGHT(AS1263,1))</f>
        <v>2</v>
      </c>
      <c r="AU1263">
        <f>SUMIF(AT:AT,AT1263,AR:AR)</f>
        <v>685</v>
      </c>
      <c r="AV1263">
        <f>COUNTIF(AT:AT,AT1263)</f>
        <v>301</v>
      </c>
    </row>
    <row r="1264" spans="1:48">
      <c r="A1264" s="23">
        <v>2</v>
      </c>
      <c r="B1264" s="30">
        <v>18.100000000000001</v>
      </c>
      <c r="C1264" s="28">
        <f>INT(RIGHT(B1264,1))</f>
        <v>1</v>
      </c>
      <c r="D1264">
        <f>SUMIF(C:C,C1264,A:A)</f>
        <v>958</v>
      </c>
      <c r="E1264">
        <f>COUNTIF(C:C,C1264)</f>
        <v>309</v>
      </c>
      <c r="AR1264" s="23">
        <v>2</v>
      </c>
      <c r="AS1264" s="30">
        <v>9.1999999999999993</v>
      </c>
      <c r="AT1264" s="28">
        <f>INT(RIGHT(AS1264,1))</f>
        <v>2</v>
      </c>
      <c r="AU1264">
        <f>SUMIF(AT:AT,AT1264,AR:AR)</f>
        <v>685</v>
      </c>
      <c r="AV1264">
        <f>COUNTIF(AT:AT,AT1264)</f>
        <v>301</v>
      </c>
    </row>
    <row r="1265" spans="1:48">
      <c r="A1265" s="23">
        <v>2</v>
      </c>
      <c r="B1265" s="30">
        <v>21.1</v>
      </c>
      <c r="C1265" s="28">
        <f>INT(RIGHT(B1265,1))</f>
        <v>1</v>
      </c>
      <c r="D1265">
        <f>SUMIF(C:C,C1265,A:A)</f>
        <v>958</v>
      </c>
      <c r="E1265">
        <f>COUNTIF(C:C,C1265)</f>
        <v>309</v>
      </c>
      <c r="AR1265" s="23">
        <v>3</v>
      </c>
      <c r="AS1265" s="39">
        <v>59.2</v>
      </c>
      <c r="AT1265" s="28">
        <f>INT(RIGHT(AS1265,1))</f>
        <v>2</v>
      </c>
      <c r="AU1265">
        <f>SUMIF(AT:AT,AT1265,AR:AR)</f>
        <v>685</v>
      </c>
      <c r="AV1265">
        <f>COUNTIF(AT:AT,AT1265)</f>
        <v>301</v>
      </c>
    </row>
    <row r="1266" spans="1:48">
      <c r="A1266" s="23">
        <v>2</v>
      </c>
      <c r="B1266" s="30">
        <v>20.100000000000001</v>
      </c>
      <c r="C1266" s="28">
        <f>INT(RIGHT(B1266,1))</f>
        <v>1</v>
      </c>
      <c r="D1266">
        <f>SUMIF(C:C,C1266,A:A)</f>
        <v>958</v>
      </c>
      <c r="E1266">
        <f>COUNTIF(C:C,C1266)</f>
        <v>309</v>
      </c>
      <c r="AR1266" s="23">
        <v>2</v>
      </c>
      <c r="AS1266" s="39">
        <v>55.2</v>
      </c>
      <c r="AT1266" s="28">
        <f>INT(RIGHT(AS1266,1))</f>
        <v>2</v>
      </c>
      <c r="AU1266">
        <f>SUMIF(AT:AT,AT1266,AR:AR)</f>
        <v>685</v>
      </c>
      <c r="AV1266">
        <f>COUNTIF(AT:AT,AT1266)</f>
        <v>301</v>
      </c>
    </row>
    <row r="1267" spans="1:48">
      <c r="A1267" s="23">
        <v>2</v>
      </c>
      <c r="B1267" s="30">
        <v>38.1</v>
      </c>
      <c r="C1267" s="28">
        <f>INT(RIGHT(B1267,1))</f>
        <v>1</v>
      </c>
      <c r="D1267">
        <f>SUMIF(C:C,C1267,A:A)</f>
        <v>958</v>
      </c>
      <c r="E1267">
        <f>COUNTIF(C:C,C1267)</f>
        <v>309</v>
      </c>
      <c r="AR1267" s="23">
        <v>4</v>
      </c>
      <c r="AS1267" s="39">
        <v>57.2</v>
      </c>
      <c r="AT1267" s="28">
        <f>INT(RIGHT(AS1267,1))</f>
        <v>2</v>
      </c>
      <c r="AU1267">
        <f>SUMIF(AT:AT,AT1267,AR:AR)</f>
        <v>685</v>
      </c>
      <c r="AV1267">
        <f>COUNTIF(AT:AT,AT1267)</f>
        <v>301</v>
      </c>
    </row>
    <row r="1268" spans="1:48">
      <c r="A1268" s="23">
        <v>2</v>
      </c>
      <c r="B1268" s="30">
        <v>17.100000000000001</v>
      </c>
      <c r="C1268" s="28">
        <f>INT(RIGHT(B1268,1))</f>
        <v>1</v>
      </c>
      <c r="D1268">
        <f>SUMIF(C:C,C1268,A:A)</f>
        <v>958</v>
      </c>
      <c r="E1268">
        <f>COUNTIF(C:C,C1268)</f>
        <v>309</v>
      </c>
      <c r="AR1268" s="23">
        <v>2</v>
      </c>
      <c r="AS1268" s="30">
        <v>34.200000000000003</v>
      </c>
      <c r="AT1268" s="28">
        <f>INT(RIGHT(AS1268,1))</f>
        <v>2</v>
      </c>
      <c r="AU1268">
        <f>SUMIF(AT:AT,AT1268,AR:AR)</f>
        <v>685</v>
      </c>
      <c r="AV1268">
        <f>COUNTIF(AT:AT,AT1268)</f>
        <v>301</v>
      </c>
    </row>
    <row r="1269" spans="1:48">
      <c r="A1269" s="23">
        <v>2</v>
      </c>
      <c r="B1269" s="30">
        <v>38.1</v>
      </c>
      <c r="C1269" s="28">
        <f>INT(RIGHT(B1269,1))</f>
        <v>1</v>
      </c>
      <c r="D1269">
        <f>SUMIF(C:C,C1269,A:A)</f>
        <v>958</v>
      </c>
      <c r="E1269">
        <f>COUNTIF(C:C,C1269)</f>
        <v>309</v>
      </c>
      <c r="AR1269" s="23">
        <v>2</v>
      </c>
      <c r="AS1269" s="30">
        <v>1.2</v>
      </c>
      <c r="AT1269" s="28">
        <f>INT(RIGHT(AS1269,1))</f>
        <v>2</v>
      </c>
      <c r="AU1269">
        <f>SUMIF(AT:AT,AT1269,AR:AR)</f>
        <v>685</v>
      </c>
      <c r="AV1269">
        <f>COUNTIF(AT:AT,AT1269)</f>
        <v>301</v>
      </c>
    </row>
    <row r="1270" spans="1:48">
      <c r="A1270" s="23">
        <v>2</v>
      </c>
      <c r="B1270" s="30">
        <v>42.1</v>
      </c>
      <c r="C1270" s="28">
        <f>INT(RIGHT(B1270,1))</f>
        <v>1</v>
      </c>
      <c r="D1270">
        <f>SUMIF(C:C,C1270,A:A)</f>
        <v>958</v>
      </c>
      <c r="E1270">
        <f>COUNTIF(C:C,C1270)</f>
        <v>309</v>
      </c>
      <c r="AR1270" s="23">
        <v>1</v>
      </c>
      <c r="AS1270" s="39">
        <v>52.2</v>
      </c>
      <c r="AT1270" s="28">
        <f>INT(RIGHT(AS1270,1))</f>
        <v>2</v>
      </c>
      <c r="AU1270">
        <f>SUMIF(AT:AT,AT1270,AR:AR)</f>
        <v>685</v>
      </c>
      <c r="AV1270">
        <f>COUNTIF(AT:AT,AT1270)</f>
        <v>301</v>
      </c>
    </row>
    <row r="1271" spans="1:48">
      <c r="A1271" s="23">
        <v>2</v>
      </c>
      <c r="B1271" s="30">
        <v>47.1</v>
      </c>
      <c r="C1271" s="28">
        <f>INT(RIGHT(B1271,1))</f>
        <v>1</v>
      </c>
      <c r="D1271">
        <f>SUMIF(C:C,C1271,A:A)</f>
        <v>958</v>
      </c>
      <c r="E1271">
        <f>COUNTIF(C:C,C1271)</f>
        <v>309</v>
      </c>
      <c r="AR1271" s="39">
        <v>2</v>
      </c>
      <c r="AS1271" s="30">
        <v>9.1999999999999993</v>
      </c>
      <c r="AT1271" s="28">
        <f>INT(RIGHT(AS1271,1))</f>
        <v>2</v>
      </c>
      <c r="AU1271">
        <f>SUMIF(AT:AT,AT1271,AR:AR)</f>
        <v>685</v>
      </c>
      <c r="AV1271">
        <f>COUNTIF(AT:AT,AT1271)</f>
        <v>301</v>
      </c>
    </row>
    <row r="1272" spans="1:48">
      <c r="A1272" s="23">
        <v>2</v>
      </c>
      <c r="B1272" s="30">
        <v>39.1</v>
      </c>
      <c r="C1272" s="28">
        <f>INT(RIGHT(B1272,1))</f>
        <v>1</v>
      </c>
      <c r="D1272">
        <f>SUMIF(C:C,C1272,A:A)</f>
        <v>958</v>
      </c>
      <c r="E1272">
        <f>COUNTIF(C:C,C1272)</f>
        <v>309</v>
      </c>
      <c r="AR1272" s="39">
        <v>1</v>
      </c>
      <c r="AS1272" s="30">
        <v>17.2</v>
      </c>
      <c r="AT1272" s="28">
        <f>INT(RIGHT(AS1272,1))</f>
        <v>2</v>
      </c>
      <c r="AU1272">
        <f>SUMIF(AT:AT,AT1272,AR:AR)</f>
        <v>685</v>
      </c>
      <c r="AV1272">
        <f>COUNTIF(AT:AT,AT1272)</f>
        <v>301</v>
      </c>
    </row>
    <row r="1273" spans="1:48">
      <c r="A1273" s="23">
        <v>2</v>
      </c>
      <c r="B1273" s="30">
        <v>13.1</v>
      </c>
      <c r="C1273" s="28">
        <f>INT(RIGHT(B1273,1))</f>
        <v>1</v>
      </c>
      <c r="D1273">
        <f>SUMIF(C:C,C1273,A:A)</f>
        <v>958</v>
      </c>
      <c r="E1273">
        <f>COUNTIF(C:C,C1273)</f>
        <v>309</v>
      </c>
      <c r="AR1273" s="39">
        <v>3</v>
      </c>
      <c r="AS1273" s="30">
        <v>33.200000000000003</v>
      </c>
      <c r="AT1273" s="28">
        <f>INT(RIGHT(AS1273,1))</f>
        <v>2</v>
      </c>
      <c r="AU1273">
        <f>SUMIF(AT:AT,AT1273,AR:AR)</f>
        <v>685</v>
      </c>
      <c r="AV1273">
        <f>COUNTIF(AT:AT,AT1273)</f>
        <v>301</v>
      </c>
    </row>
    <row r="1274" spans="1:48">
      <c r="A1274" s="23">
        <v>2</v>
      </c>
      <c r="B1274" s="30">
        <v>43.1</v>
      </c>
      <c r="C1274" s="28">
        <f>INT(RIGHT(B1274,1))</f>
        <v>1</v>
      </c>
      <c r="D1274">
        <f>SUMIF(C:C,C1274,A:A)</f>
        <v>958</v>
      </c>
      <c r="E1274">
        <f>COUNTIF(C:C,C1274)</f>
        <v>309</v>
      </c>
      <c r="AR1274" s="39">
        <v>3</v>
      </c>
      <c r="AS1274" s="30">
        <v>4.2</v>
      </c>
      <c r="AT1274" s="28">
        <f>INT(RIGHT(AS1274,1))</f>
        <v>2</v>
      </c>
      <c r="AU1274">
        <f>SUMIF(AT:AT,AT1274,AR:AR)</f>
        <v>685</v>
      </c>
      <c r="AV1274">
        <f>COUNTIF(AT:AT,AT1274)</f>
        <v>301</v>
      </c>
    </row>
    <row r="1275" spans="1:48">
      <c r="A1275" s="23">
        <v>2</v>
      </c>
      <c r="B1275" s="30">
        <v>1.1000000000000001</v>
      </c>
      <c r="C1275" s="28">
        <f>INT(RIGHT(B1275,1))</f>
        <v>1</v>
      </c>
      <c r="D1275">
        <f>SUMIF(C:C,C1275,A:A)</f>
        <v>958</v>
      </c>
      <c r="E1275">
        <f>COUNTIF(C:C,C1275)</f>
        <v>309</v>
      </c>
      <c r="AR1275" s="39">
        <v>4</v>
      </c>
      <c r="AS1275" s="30">
        <v>63.2</v>
      </c>
      <c r="AT1275" s="28">
        <f>INT(RIGHT(AS1275,1))</f>
        <v>2</v>
      </c>
      <c r="AU1275">
        <f>SUMIF(AT:AT,AT1275,AR:AR)</f>
        <v>685</v>
      </c>
      <c r="AV1275">
        <f>COUNTIF(AT:AT,AT1275)</f>
        <v>301</v>
      </c>
    </row>
    <row r="1276" spans="1:48">
      <c r="A1276" s="23">
        <v>2</v>
      </c>
      <c r="B1276" s="30">
        <v>1.1000000000000001</v>
      </c>
      <c r="C1276" s="28">
        <f>INT(RIGHT(B1276,1))</f>
        <v>1</v>
      </c>
      <c r="D1276">
        <f>SUMIF(C:C,C1276,A:A)</f>
        <v>958</v>
      </c>
      <c r="E1276">
        <f>COUNTIF(C:C,C1276)</f>
        <v>309</v>
      </c>
      <c r="AR1276" s="39">
        <v>3</v>
      </c>
      <c r="AS1276" s="30">
        <v>16.2</v>
      </c>
      <c r="AT1276" s="28">
        <f>INT(RIGHT(AS1276,1))</f>
        <v>2</v>
      </c>
      <c r="AU1276">
        <f>SUMIF(AT:AT,AT1276,AR:AR)</f>
        <v>685</v>
      </c>
      <c r="AV1276">
        <f>COUNTIF(AT:AT,AT1276)</f>
        <v>301</v>
      </c>
    </row>
    <row r="1277" spans="1:48">
      <c r="A1277" s="23">
        <v>2</v>
      </c>
      <c r="B1277" s="30">
        <v>20.100000000000001</v>
      </c>
      <c r="C1277" s="28">
        <f>INT(RIGHT(B1277,1))</f>
        <v>1</v>
      </c>
      <c r="D1277">
        <f>SUMIF(C:C,C1277,A:A)</f>
        <v>958</v>
      </c>
      <c r="E1277">
        <f>COUNTIF(C:C,C1277)</f>
        <v>309</v>
      </c>
      <c r="AR1277" s="23">
        <v>3</v>
      </c>
      <c r="AS1277" s="30">
        <v>26.2</v>
      </c>
      <c r="AT1277" s="28">
        <f>INT(RIGHT(AS1277,1))</f>
        <v>2</v>
      </c>
      <c r="AU1277">
        <f>SUMIF(AT:AT,AT1277,AR:AR)</f>
        <v>685</v>
      </c>
      <c r="AV1277">
        <f>COUNTIF(AT:AT,AT1277)</f>
        <v>301</v>
      </c>
    </row>
    <row r="1278" spans="1:48">
      <c r="A1278" s="23">
        <v>2</v>
      </c>
      <c r="B1278" s="30">
        <v>14.1</v>
      </c>
      <c r="C1278" s="28">
        <f>INT(RIGHT(B1278,1))</f>
        <v>1</v>
      </c>
      <c r="D1278">
        <f>SUMIF(C:C,C1278,A:A)</f>
        <v>958</v>
      </c>
      <c r="E1278">
        <f>COUNTIF(C:C,C1278)</f>
        <v>309</v>
      </c>
      <c r="AR1278" s="23">
        <v>1</v>
      </c>
      <c r="AS1278" s="30">
        <v>37.200000000000003</v>
      </c>
      <c r="AT1278" s="28">
        <f>INT(RIGHT(AS1278,1))</f>
        <v>2</v>
      </c>
      <c r="AU1278">
        <f>SUMIF(AT:AT,AT1278,AR:AR)</f>
        <v>685</v>
      </c>
      <c r="AV1278">
        <f>COUNTIF(AT:AT,AT1278)</f>
        <v>301</v>
      </c>
    </row>
    <row r="1279" spans="1:48">
      <c r="A1279" s="23">
        <v>2</v>
      </c>
      <c r="B1279" s="30">
        <v>37.1</v>
      </c>
      <c r="C1279" s="28">
        <f>INT(RIGHT(B1279,1))</f>
        <v>1</v>
      </c>
      <c r="D1279">
        <f>SUMIF(C:C,C1279,A:A)</f>
        <v>958</v>
      </c>
      <c r="E1279">
        <f>COUNTIF(C:C,C1279)</f>
        <v>309</v>
      </c>
      <c r="AR1279" s="23">
        <v>1</v>
      </c>
      <c r="AS1279" s="30">
        <v>60.2</v>
      </c>
      <c r="AT1279" s="28">
        <f>INT(RIGHT(AS1279,1))</f>
        <v>2</v>
      </c>
      <c r="AU1279">
        <f>SUMIF(AT:AT,AT1279,AR:AR)</f>
        <v>685</v>
      </c>
      <c r="AV1279">
        <f>COUNTIF(AT:AT,AT1279)</f>
        <v>301</v>
      </c>
    </row>
    <row r="1280" spans="1:48">
      <c r="A1280" s="23">
        <v>2</v>
      </c>
      <c r="B1280" s="30">
        <v>12.1</v>
      </c>
      <c r="C1280" s="28">
        <f>INT(RIGHT(B1280,1))</f>
        <v>1</v>
      </c>
      <c r="D1280">
        <f>SUMIF(C:C,C1280,A:A)</f>
        <v>958</v>
      </c>
      <c r="E1280">
        <f>COUNTIF(C:C,C1280)</f>
        <v>309</v>
      </c>
      <c r="AR1280" s="23">
        <v>2</v>
      </c>
      <c r="AS1280" s="30">
        <v>47.2</v>
      </c>
      <c r="AT1280" s="28">
        <f>INT(RIGHT(AS1280,1))</f>
        <v>2</v>
      </c>
      <c r="AU1280">
        <f>SUMIF(AT:AT,AT1280,AR:AR)</f>
        <v>685</v>
      </c>
      <c r="AV1280">
        <f>COUNTIF(AT:AT,AT1280)</f>
        <v>301</v>
      </c>
    </row>
    <row r="1281" spans="1:48">
      <c r="A1281" s="23">
        <v>2</v>
      </c>
      <c r="B1281" s="30">
        <v>38.1</v>
      </c>
      <c r="C1281" s="28">
        <f>INT(RIGHT(B1281,1))</f>
        <v>1</v>
      </c>
      <c r="D1281">
        <f>SUMIF(C:C,C1281,A:A)</f>
        <v>958</v>
      </c>
      <c r="E1281">
        <f>COUNTIF(C:C,C1281)</f>
        <v>309</v>
      </c>
      <c r="AR1281" s="23">
        <v>1</v>
      </c>
      <c r="AS1281" s="30">
        <v>51.2</v>
      </c>
      <c r="AT1281" s="28">
        <f>INT(RIGHT(AS1281,1))</f>
        <v>2</v>
      </c>
      <c r="AU1281">
        <f>SUMIF(AT:AT,AT1281,AR:AR)</f>
        <v>685</v>
      </c>
      <c r="AV1281">
        <f>COUNTIF(AT:AT,AT1281)</f>
        <v>301</v>
      </c>
    </row>
    <row r="1282" spans="1:48">
      <c r="A1282" s="23">
        <v>2</v>
      </c>
      <c r="B1282" s="30">
        <v>51.1</v>
      </c>
      <c r="C1282" s="28">
        <f>INT(RIGHT(B1282,1))</f>
        <v>1</v>
      </c>
      <c r="D1282">
        <f>SUMIF(C:C,C1282,A:A)</f>
        <v>958</v>
      </c>
      <c r="E1282">
        <f>COUNTIF(C:C,C1282)</f>
        <v>309</v>
      </c>
      <c r="AR1282" s="23">
        <v>1</v>
      </c>
      <c r="AS1282" s="30">
        <v>43.2</v>
      </c>
      <c r="AT1282" s="28">
        <f>INT(RIGHT(AS1282,1))</f>
        <v>2</v>
      </c>
      <c r="AU1282">
        <f>SUMIF(AT:AT,AT1282,AR:AR)</f>
        <v>685</v>
      </c>
      <c r="AV1282">
        <f>COUNTIF(AT:AT,AT1282)</f>
        <v>301</v>
      </c>
    </row>
    <row r="1283" spans="1:48">
      <c r="A1283" s="23">
        <v>2</v>
      </c>
      <c r="B1283" s="30">
        <v>55.1</v>
      </c>
      <c r="C1283" s="28">
        <f>INT(RIGHT(B1283,1))</f>
        <v>1</v>
      </c>
      <c r="D1283">
        <f>SUMIF(C:C,C1283,A:A)</f>
        <v>958</v>
      </c>
      <c r="E1283">
        <f>COUNTIF(C:C,C1283)</f>
        <v>309</v>
      </c>
      <c r="AR1283" s="23">
        <v>3</v>
      </c>
      <c r="AS1283" s="30">
        <v>16.2</v>
      </c>
      <c r="AT1283" s="28">
        <f>INT(RIGHT(AS1283,1))</f>
        <v>2</v>
      </c>
      <c r="AU1283">
        <f>SUMIF(AT:AT,AT1283,AR:AR)</f>
        <v>685</v>
      </c>
      <c r="AV1283">
        <f>COUNTIF(AT:AT,AT1283)</f>
        <v>301</v>
      </c>
    </row>
    <row r="1284" spans="1:48">
      <c r="A1284" s="23">
        <v>2</v>
      </c>
      <c r="B1284" s="30">
        <v>45.1</v>
      </c>
      <c r="C1284" s="28">
        <f>INT(RIGHT(B1284,1))</f>
        <v>1</v>
      </c>
      <c r="D1284">
        <f>SUMIF(C:C,C1284,A:A)</f>
        <v>958</v>
      </c>
      <c r="E1284">
        <f>COUNTIF(C:C,C1284)</f>
        <v>309</v>
      </c>
      <c r="AR1284" s="23">
        <v>1</v>
      </c>
      <c r="AS1284" s="30">
        <v>14.2</v>
      </c>
      <c r="AT1284" s="28">
        <f>INT(RIGHT(AS1284,1))</f>
        <v>2</v>
      </c>
      <c r="AU1284">
        <f>SUMIF(AT:AT,AT1284,AR:AR)</f>
        <v>685</v>
      </c>
      <c r="AV1284">
        <f>COUNTIF(AT:AT,AT1284)</f>
        <v>301</v>
      </c>
    </row>
    <row r="1285" spans="1:48">
      <c r="A1285" s="23">
        <v>2</v>
      </c>
      <c r="B1285" s="30">
        <v>53.1</v>
      </c>
      <c r="C1285" s="28">
        <f>INT(RIGHT(B1285,1))</f>
        <v>1</v>
      </c>
      <c r="D1285">
        <f>SUMIF(C:C,C1285,A:A)</f>
        <v>958</v>
      </c>
      <c r="E1285">
        <f>COUNTIF(C:C,C1285)</f>
        <v>309</v>
      </c>
      <c r="AR1285" s="39">
        <v>1</v>
      </c>
      <c r="AS1285" s="30">
        <v>37.200000000000003</v>
      </c>
      <c r="AT1285" s="28">
        <f>INT(RIGHT(AS1285,1))</f>
        <v>2</v>
      </c>
      <c r="AU1285">
        <f>SUMIF(AT:AT,AT1285,AR:AR)</f>
        <v>685</v>
      </c>
      <c r="AV1285">
        <f>COUNTIF(AT:AT,AT1285)</f>
        <v>301</v>
      </c>
    </row>
    <row r="1286" spans="1:48">
      <c r="A1286" s="23">
        <v>2</v>
      </c>
      <c r="B1286" s="39">
        <v>49.1</v>
      </c>
      <c r="C1286" s="28">
        <f>INT(RIGHT(B1286,1))</f>
        <v>1</v>
      </c>
      <c r="D1286">
        <f>SUMIF(C:C,C1286,A:A)</f>
        <v>958</v>
      </c>
      <c r="E1286">
        <f>COUNTIF(C:C,C1286)</f>
        <v>309</v>
      </c>
      <c r="AR1286" s="23">
        <v>2</v>
      </c>
      <c r="AS1286" s="30">
        <v>60.2</v>
      </c>
      <c r="AT1286" s="28">
        <f>INT(RIGHT(AS1286,1))</f>
        <v>2</v>
      </c>
      <c r="AU1286">
        <f>SUMIF(AT:AT,AT1286,AR:AR)</f>
        <v>685</v>
      </c>
      <c r="AV1286">
        <f>COUNTIF(AT:AT,AT1286)</f>
        <v>301</v>
      </c>
    </row>
    <row r="1287" spans="1:48">
      <c r="A1287" s="23">
        <v>2</v>
      </c>
      <c r="B1287" s="39">
        <v>55.1</v>
      </c>
      <c r="C1287" s="28">
        <f>INT(RIGHT(B1287,1))</f>
        <v>1</v>
      </c>
      <c r="D1287">
        <f>SUMIF(C:C,C1287,A:A)</f>
        <v>958</v>
      </c>
      <c r="E1287">
        <f>COUNTIF(C:C,C1287)</f>
        <v>309</v>
      </c>
      <c r="AR1287" s="23">
        <v>1</v>
      </c>
      <c r="AS1287" s="30">
        <v>15.2</v>
      </c>
      <c r="AT1287" s="28">
        <f>INT(RIGHT(AS1287,1))</f>
        <v>2</v>
      </c>
      <c r="AU1287">
        <f>SUMIF(AT:AT,AT1287,AR:AR)</f>
        <v>685</v>
      </c>
      <c r="AV1287">
        <f>COUNTIF(AT:AT,AT1287)</f>
        <v>301</v>
      </c>
    </row>
    <row r="1288" spans="1:48">
      <c r="A1288" s="23">
        <v>2</v>
      </c>
      <c r="B1288" s="30">
        <v>42.1</v>
      </c>
      <c r="C1288" s="28">
        <f>INT(RIGHT(B1288,1))</f>
        <v>1</v>
      </c>
      <c r="D1288">
        <f>SUMIF(C:C,C1288,A:A)</f>
        <v>958</v>
      </c>
      <c r="E1288">
        <f>COUNTIF(C:C,C1288)</f>
        <v>309</v>
      </c>
      <c r="AR1288" s="23">
        <v>4</v>
      </c>
      <c r="AS1288" s="30">
        <v>38.200000000000003</v>
      </c>
      <c r="AT1288" s="28">
        <f>INT(RIGHT(AS1288,1))</f>
        <v>2</v>
      </c>
      <c r="AU1288">
        <f>SUMIF(AT:AT,AT1288,AR:AR)</f>
        <v>685</v>
      </c>
      <c r="AV1288">
        <f>COUNTIF(AT:AT,AT1288)</f>
        <v>301</v>
      </c>
    </row>
    <row r="1289" spans="1:48">
      <c r="A1289" s="23">
        <v>2</v>
      </c>
      <c r="B1289" s="30">
        <v>1.1000000000000001</v>
      </c>
      <c r="C1289" s="28">
        <f>INT(RIGHT(B1289,1))</f>
        <v>1</v>
      </c>
      <c r="D1289">
        <f>SUMIF(C:C,C1289,A:A)</f>
        <v>958</v>
      </c>
      <c r="E1289">
        <f>COUNTIF(C:C,C1289)</f>
        <v>309</v>
      </c>
      <c r="AR1289" s="23">
        <v>3</v>
      </c>
      <c r="AS1289" s="30">
        <v>39.200000000000003</v>
      </c>
      <c r="AT1289" s="28">
        <f>INT(RIGHT(AS1289,1))</f>
        <v>2</v>
      </c>
      <c r="AU1289">
        <f>SUMIF(AT:AT,AT1289,AR:AR)</f>
        <v>685</v>
      </c>
      <c r="AV1289">
        <f>COUNTIF(AT:AT,AT1289)</f>
        <v>301</v>
      </c>
    </row>
    <row r="1290" spans="1:48">
      <c r="A1290" s="23">
        <v>2</v>
      </c>
      <c r="B1290" s="30">
        <v>47.1</v>
      </c>
      <c r="C1290" s="28">
        <f>INT(RIGHT(B1290,1))</f>
        <v>1</v>
      </c>
      <c r="D1290">
        <f>SUMIF(C:C,C1290,A:A)</f>
        <v>958</v>
      </c>
      <c r="E1290">
        <f>COUNTIF(C:C,C1290)</f>
        <v>309</v>
      </c>
      <c r="AR1290" s="23">
        <v>1</v>
      </c>
      <c r="AS1290" s="30">
        <v>21.2</v>
      </c>
      <c r="AT1290" s="28">
        <f>INT(RIGHT(AS1290,1))</f>
        <v>2</v>
      </c>
      <c r="AU1290">
        <f>SUMIF(AT:AT,AT1290,AR:AR)</f>
        <v>685</v>
      </c>
      <c r="AV1290">
        <f>COUNTIF(AT:AT,AT1290)</f>
        <v>301</v>
      </c>
    </row>
    <row r="1291" spans="1:48">
      <c r="A1291" s="23">
        <v>2</v>
      </c>
      <c r="B1291" s="30">
        <v>21.1</v>
      </c>
      <c r="C1291" s="28">
        <f>INT(RIGHT(B1291,1))</f>
        <v>1</v>
      </c>
      <c r="D1291">
        <f>SUMIF(C:C,C1291,A:A)</f>
        <v>958</v>
      </c>
      <c r="E1291">
        <f>COUNTIF(C:C,C1291)</f>
        <v>309</v>
      </c>
      <c r="AR1291" s="23">
        <v>2</v>
      </c>
      <c r="AS1291" s="30">
        <v>22.2</v>
      </c>
      <c r="AT1291" s="28">
        <f>INT(RIGHT(AS1291,1))</f>
        <v>2</v>
      </c>
      <c r="AU1291">
        <f>SUMIF(AT:AT,AT1291,AR:AR)</f>
        <v>685</v>
      </c>
      <c r="AV1291">
        <f>COUNTIF(AT:AT,AT1291)</f>
        <v>301</v>
      </c>
    </row>
    <row r="1292" spans="1:48">
      <c r="A1292" s="23">
        <v>2</v>
      </c>
      <c r="B1292" s="30">
        <v>57.1</v>
      </c>
      <c r="C1292" s="28">
        <f>INT(RIGHT(B1292,1))</f>
        <v>1</v>
      </c>
      <c r="D1292">
        <f>SUMIF(C:C,C1292,A:A)</f>
        <v>958</v>
      </c>
      <c r="E1292">
        <f>COUNTIF(C:C,C1292)</f>
        <v>309</v>
      </c>
      <c r="AR1292" s="23">
        <v>2</v>
      </c>
      <c r="AS1292" s="30">
        <v>44.2</v>
      </c>
      <c r="AT1292" s="28">
        <f>INT(RIGHT(AS1292,1))</f>
        <v>2</v>
      </c>
      <c r="AU1292">
        <f>SUMIF(AT:AT,AT1292,AR:AR)</f>
        <v>685</v>
      </c>
      <c r="AV1292">
        <f>COUNTIF(AT:AT,AT1292)</f>
        <v>301</v>
      </c>
    </row>
    <row r="1293" spans="1:48">
      <c r="A1293" s="23">
        <v>2</v>
      </c>
      <c r="B1293" s="30">
        <v>5.0999999999999996</v>
      </c>
      <c r="C1293" s="28">
        <f>INT(RIGHT(B1293,1))</f>
        <v>1</v>
      </c>
      <c r="D1293">
        <f>SUMIF(C:C,C1293,A:A)</f>
        <v>958</v>
      </c>
      <c r="E1293">
        <f>COUNTIF(C:C,C1293)</f>
        <v>309</v>
      </c>
      <c r="AR1293" s="32">
        <v>3</v>
      </c>
      <c r="AS1293" s="30">
        <v>5.2</v>
      </c>
      <c r="AT1293" s="28">
        <f>INT(RIGHT(AS1293,1))</f>
        <v>2</v>
      </c>
      <c r="AU1293">
        <f>SUMIF(AT:AT,AT1293,AR:AR)</f>
        <v>685</v>
      </c>
      <c r="AV1293">
        <f>COUNTIF(AT:AT,AT1293)</f>
        <v>301</v>
      </c>
    </row>
    <row r="1294" spans="1:48">
      <c r="A1294" s="23">
        <v>2</v>
      </c>
      <c r="B1294" s="39">
        <v>52.1</v>
      </c>
      <c r="C1294" s="28">
        <f>INT(RIGHT(B1294,1))</f>
        <v>1</v>
      </c>
      <c r="D1294">
        <f>SUMIF(C:C,C1294,A:A)</f>
        <v>958</v>
      </c>
      <c r="E1294">
        <f>COUNTIF(C:C,C1294)</f>
        <v>309</v>
      </c>
      <c r="AR1294" s="23">
        <v>2</v>
      </c>
      <c r="AS1294" s="30">
        <v>42.2</v>
      </c>
      <c r="AT1294" s="28">
        <f>INT(RIGHT(AS1294,1))</f>
        <v>2</v>
      </c>
      <c r="AU1294">
        <f>SUMIF(AT:AT,AT1294,AR:AR)</f>
        <v>685</v>
      </c>
      <c r="AV1294">
        <f>COUNTIF(AT:AT,AT1294)</f>
        <v>301</v>
      </c>
    </row>
    <row r="1295" spans="1:48">
      <c r="A1295" s="23">
        <v>2</v>
      </c>
      <c r="B1295" s="30">
        <v>26.1</v>
      </c>
      <c r="C1295" s="28">
        <f>INT(RIGHT(B1295,1))</f>
        <v>1</v>
      </c>
      <c r="D1295">
        <f>SUMIF(C:C,C1295,A:A)</f>
        <v>958</v>
      </c>
      <c r="E1295">
        <f>COUNTIF(C:C,C1295)</f>
        <v>309</v>
      </c>
      <c r="AR1295" s="23">
        <v>2</v>
      </c>
      <c r="AS1295" s="30">
        <v>1.2</v>
      </c>
      <c r="AT1295" s="28">
        <f>INT(RIGHT(AS1295,1))</f>
        <v>2</v>
      </c>
      <c r="AU1295">
        <f>SUMIF(AT:AT,AT1295,AR:AR)</f>
        <v>685</v>
      </c>
      <c r="AV1295">
        <f>COUNTIF(AT:AT,AT1295)</f>
        <v>301</v>
      </c>
    </row>
    <row r="1296" spans="1:48">
      <c r="A1296" s="23">
        <v>2</v>
      </c>
      <c r="B1296" s="30">
        <v>49.1</v>
      </c>
      <c r="C1296" s="28">
        <f>INT(RIGHT(B1296,1))</f>
        <v>1</v>
      </c>
      <c r="D1296">
        <f>SUMIF(C:C,C1296,A:A)</f>
        <v>958</v>
      </c>
      <c r="E1296">
        <f>COUNTIF(C:C,C1296)</f>
        <v>309</v>
      </c>
      <c r="AR1296" s="23">
        <v>4</v>
      </c>
      <c r="AS1296" s="30">
        <v>5.2</v>
      </c>
      <c r="AT1296" s="28">
        <f>INT(RIGHT(AS1296,1))</f>
        <v>2</v>
      </c>
      <c r="AU1296">
        <f>SUMIF(AT:AT,AT1296,AR:AR)</f>
        <v>685</v>
      </c>
      <c r="AV1296">
        <f>COUNTIF(AT:AT,AT1296)</f>
        <v>301</v>
      </c>
    </row>
    <row r="1297" spans="1:48">
      <c r="A1297" s="23">
        <v>2</v>
      </c>
      <c r="B1297" s="30">
        <v>36.1</v>
      </c>
      <c r="C1297" s="28">
        <f>INT(RIGHT(B1297,1))</f>
        <v>1</v>
      </c>
      <c r="D1297">
        <f>SUMIF(C:C,C1297,A:A)</f>
        <v>958</v>
      </c>
      <c r="E1297">
        <f>COUNTIF(C:C,C1297)</f>
        <v>309</v>
      </c>
      <c r="AR1297" s="23">
        <v>3</v>
      </c>
      <c r="AS1297" s="30">
        <v>9.1999999999999993</v>
      </c>
      <c r="AT1297" s="28">
        <f>INT(RIGHT(AS1297,1))</f>
        <v>2</v>
      </c>
      <c r="AU1297">
        <f>SUMIF(AT:AT,AT1297,AR:AR)</f>
        <v>685</v>
      </c>
      <c r="AV1297">
        <f>COUNTIF(AT:AT,AT1297)</f>
        <v>301</v>
      </c>
    </row>
    <row r="1298" spans="1:48">
      <c r="A1298" s="23">
        <v>2</v>
      </c>
      <c r="B1298" s="30">
        <v>29.1</v>
      </c>
      <c r="C1298" s="28">
        <f>INT(RIGHT(B1298,1))</f>
        <v>1</v>
      </c>
      <c r="D1298">
        <f>SUMIF(C:C,C1298,A:A)</f>
        <v>958</v>
      </c>
      <c r="E1298">
        <f>COUNTIF(C:C,C1298)</f>
        <v>309</v>
      </c>
      <c r="AR1298" s="23">
        <v>3</v>
      </c>
      <c r="AS1298" s="30">
        <v>44.2</v>
      </c>
      <c r="AT1298" s="28">
        <f>INT(RIGHT(AS1298,1))</f>
        <v>2</v>
      </c>
      <c r="AU1298">
        <f>SUMIF(AT:AT,AT1298,AR:AR)</f>
        <v>685</v>
      </c>
      <c r="AV1298">
        <f>COUNTIF(AT:AT,AT1298)</f>
        <v>301</v>
      </c>
    </row>
    <row r="1299" spans="1:48">
      <c r="A1299" s="23">
        <v>2</v>
      </c>
      <c r="B1299" s="30">
        <v>53.1</v>
      </c>
      <c r="C1299" s="28">
        <f>INT(RIGHT(B1299,1))</f>
        <v>1</v>
      </c>
      <c r="D1299">
        <f>SUMIF(C:C,C1299,A:A)</f>
        <v>958</v>
      </c>
      <c r="E1299">
        <f>COUNTIF(C:C,C1299)</f>
        <v>309</v>
      </c>
      <c r="AR1299" s="23">
        <v>1</v>
      </c>
      <c r="AS1299" s="30">
        <v>36.200000000000003</v>
      </c>
      <c r="AT1299" s="28">
        <f>INT(RIGHT(AS1299,1))</f>
        <v>2</v>
      </c>
      <c r="AU1299">
        <f>SUMIF(AT:AT,AT1299,AR:AR)</f>
        <v>685</v>
      </c>
      <c r="AV1299">
        <f>COUNTIF(AT:AT,AT1299)</f>
        <v>301</v>
      </c>
    </row>
    <row r="1300" spans="1:48">
      <c r="A1300" s="32">
        <v>2</v>
      </c>
      <c r="B1300" s="30">
        <v>58.1</v>
      </c>
      <c r="C1300" s="28">
        <f>INT(RIGHT(B1300,1))</f>
        <v>1</v>
      </c>
      <c r="D1300">
        <f>SUMIF(C:C,C1300,A:A)</f>
        <v>958</v>
      </c>
      <c r="E1300">
        <f>COUNTIF(C:C,C1300)</f>
        <v>309</v>
      </c>
      <c r="AR1300" s="23">
        <v>2</v>
      </c>
      <c r="AS1300" s="30">
        <v>3.2</v>
      </c>
      <c r="AT1300" s="28">
        <f>INT(RIGHT(AS1300,1))</f>
        <v>2</v>
      </c>
      <c r="AU1300">
        <f>SUMIF(AT:AT,AT1300,AR:AR)</f>
        <v>685</v>
      </c>
      <c r="AV1300">
        <f>COUNTIF(AT:AT,AT1300)</f>
        <v>301</v>
      </c>
    </row>
    <row r="1301" spans="1:48">
      <c r="A1301" s="32">
        <v>2</v>
      </c>
      <c r="B1301" s="30">
        <v>10.1</v>
      </c>
      <c r="C1301" s="28">
        <f>INT(RIGHT(B1301,1))</f>
        <v>1</v>
      </c>
      <c r="D1301">
        <f>SUMIF(C:C,C1301,A:A)</f>
        <v>958</v>
      </c>
      <c r="E1301">
        <f>COUNTIF(C:C,C1301)</f>
        <v>309</v>
      </c>
      <c r="AR1301" s="23">
        <v>1</v>
      </c>
      <c r="AS1301" s="30">
        <v>11.2</v>
      </c>
      <c r="AT1301" s="28">
        <f>INT(RIGHT(AS1301,1))</f>
        <v>2</v>
      </c>
      <c r="AU1301">
        <f>SUMIF(AT:AT,AT1301,AR:AR)</f>
        <v>685</v>
      </c>
      <c r="AV1301">
        <f>COUNTIF(AT:AT,AT1301)</f>
        <v>301</v>
      </c>
    </row>
    <row r="1302" spans="1:48">
      <c r="A1302" s="32">
        <v>2</v>
      </c>
      <c r="B1302" s="30">
        <v>22.1</v>
      </c>
      <c r="C1302" s="28">
        <f>INT(RIGHT(B1302,1))</f>
        <v>1</v>
      </c>
      <c r="D1302">
        <f>SUMIF(C:C,C1302,A:A)</f>
        <v>958</v>
      </c>
      <c r="E1302">
        <f>COUNTIF(C:C,C1302)</f>
        <v>309</v>
      </c>
      <c r="AR1302" s="23">
        <v>1</v>
      </c>
      <c r="AS1302" s="30">
        <v>37.200000000000003</v>
      </c>
      <c r="AT1302" s="28">
        <f>INT(RIGHT(AS1302,1))</f>
        <v>2</v>
      </c>
      <c r="AU1302">
        <f>SUMIF(AT:AT,AT1302,AR:AR)</f>
        <v>685</v>
      </c>
      <c r="AV1302">
        <f>COUNTIF(AT:AT,AT1302)</f>
        <v>301</v>
      </c>
    </row>
    <row r="1303" spans="1:48">
      <c r="A1303" s="32">
        <v>2</v>
      </c>
      <c r="B1303" s="30">
        <v>47.1</v>
      </c>
      <c r="C1303" s="28">
        <f>INT(RIGHT(B1303,1))</f>
        <v>1</v>
      </c>
      <c r="D1303">
        <f>SUMIF(C:C,C1303,A:A)</f>
        <v>958</v>
      </c>
      <c r="E1303">
        <f>COUNTIF(C:C,C1303)</f>
        <v>309</v>
      </c>
      <c r="AR1303" s="23">
        <v>1</v>
      </c>
      <c r="AS1303" s="30">
        <v>53.2</v>
      </c>
      <c r="AT1303" s="28">
        <f>INT(RIGHT(AS1303,1))</f>
        <v>2</v>
      </c>
      <c r="AU1303">
        <f>SUMIF(AT:AT,AT1303,AR:AR)</f>
        <v>685</v>
      </c>
      <c r="AV1303">
        <f>COUNTIF(AT:AT,AT1303)</f>
        <v>301</v>
      </c>
    </row>
    <row r="1304" spans="1:48">
      <c r="A1304" s="32">
        <v>2</v>
      </c>
      <c r="B1304" s="30">
        <v>30.1</v>
      </c>
      <c r="C1304" s="28">
        <f>INT(RIGHT(B1304,1))</f>
        <v>1</v>
      </c>
      <c r="D1304">
        <f>SUMIF(C:C,C1304,A:A)</f>
        <v>958</v>
      </c>
      <c r="E1304">
        <f>COUNTIF(C:C,C1304)</f>
        <v>309</v>
      </c>
      <c r="AR1304" s="23">
        <v>2</v>
      </c>
      <c r="AS1304" s="30">
        <v>22.2</v>
      </c>
      <c r="AT1304" s="28">
        <f>INT(RIGHT(AS1304,1))</f>
        <v>2</v>
      </c>
      <c r="AU1304">
        <f>SUMIF(AT:AT,AT1304,AR:AR)</f>
        <v>685</v>
      </c>
      <c r="AV1304">
        <f>COUNTIF(AT:AT,AT1304)</f>
        <v>301</v>
      </c>
    </row>
    <row r="1305" spans="1:48">
      <c r="A1305" s="32">
        <v>2</v>
      </c>
      <c r="B1305" s="30">
        <v>31.1</v>
      </c>
      <c r="C1305" s="28">
        <f>INT(RIGHT(B1305,1))</f>
        <v>1</v>
      </c>
      <c r="D1305">
        <f>SUMIF(C:C,C1305,A:A)</f>
        <v>958</v>
      </c>
      <c r="E1305">
        <f>COUNTIF(C:C,C1305)</f>
        <v>309</v>
      </c>
      <c r="AR1305" s="39">
        <v>1</v>
      </c>
      <c r="AS1305" s="30">
        <v>40.200000000000003</v>
      </c>
      <c r="AT1305" s="28">
        <f>INT(RIGHT(AS1305,1))</f>
        <v>2</v>
      </c>
      <c r="AU1305">
        <f>SUMIF(AT:AT,AT1305,AR:AR)</f>
        <v>685</v>
      </c>
      <c r="AV1305">
        <f>COUNTIF(AT:AT,AT1305)</f>
        <v>301</v>
      </c>
    </row>
    <row r="1306" spans="1:48">
      <c r="A1306" s="32">
        <v>2</v>
      </c>
      <c r="B1306" s="30">
        <v>42.1</v>
      </c>
      <c r="C1306" s="28">
        <f>INT(RIGHT(B1306,1))</f>
        <v>1</v>
      </c>
      <c r="D1306">
        <f>SUMIF(C:C,C1306,A:A)</f>
        <v>958</v>
      </c>
      <c r="E1306">
        <f>COUNTIF(C:C,C1306)</f>
        <v>309</v>
      </c>
      <c r="AR1306" s="23">
        <v>2</v>
      </c>
      <c r="AS1306" s="39">
        <v>64.2</v>
      </c>
      <c r="AT1306" s="28">
        <f>INT(RIGHT(AS1306,1))</f>
        <v>2</v>
      </c>
      <c r="AU1306">
        <f>SUMIF(AT:AT,AT1306,AR:AR)</f>
        <v>685</v>
      </c>
      <c r="AV1306">
        <f>COUNTIF(AT:AT,AT1306)</f>
        <v>301</v>
      </c>
    </row>
    <row r="1307" spans="1:48">
      <c r="A1307" s="32">
        <v>2</v>
      </c>
      <c r="B1307" s="30">
        <v>11.1</v>
      </c>
      <c r="C1307" s="28">
        <f>INT(RIGHT(B1307,1))</f>
        <v>1</v>
      </c>
      <c r="D1307">
        <f>SUMIF(C:C,C1307,A:A)</f>
        <v>958</v>
      </c>
      <c r="E1307">
        <f>COUNTIF(C:C,C1307)</f>
        <v>309</v>
      </c>
      <c r="AR1307" s="23">
        <v>3</v>
      </c>
      <c r="AS1307" s="30">
        <v>49.2</v>
      </c>
      <c r="AT1307" s="28">
        <f>INT(RIGHT(AS1307,1))</f>
        <v>2</v>
      </c>
      <c r="AU1307">
        <f>SUMIF(AT:AT,AT1307,AR:AR)</f>
        <v>685</v>
      </c>
      <c r="AV1307">
        <f>COUNTIF(AT:AT,AT1307)</f>
        <v>301</v>
      </c>
    </row>
    <row r="1308" spans="1:48">
      <c r="A1308" s="32">
        <v>2</v>
      </c>
      <c r="B1308" s="30">
        <v>23.1</v>
      </c>
      <c r="C1308" s="28">
        <f>INT(RIGHT(B1308,1))</f>
        <v>1</v>
      </c>
      <c r="D1308">
        <f>SUMIF(C:C,C1308,A:A)</f>
        <v>958</v>
      </c>
      <c r="E1308">
        <f>COUNTIF(C:C,C1308)</f>
        <v>309</v>
      </c>
      <c r="AR1308" s="23">
        <v>1</v>
      </c>
      <c r="AS1308" s="30">
        <v>64.2</v>
      </c>
      <c r="AT1308" s="28">
        <f>INT(RIGHT(AS1308,1))</f>
        <v>2</v>
      </c>
      <c r="AU1308">
        <f>SUMIF(AT:AT,AT1308,AR:AR)</f>
        <v>685</v>
      </c>
      <c r="AV1308">
        <f>COUNTIF(AT:AT,AT1308)</f>
        <v>301</v>
      </c>
    </row>
    <row r="1309" spans="1:48">
      <c r="A1309" s="23">
        <v>2</v>
      </c>
      <c r="B1309" s="30">
        <v>53.1</v>
      </c>
      <c r="C1309" s="28">
        <f>INT(RIGHT(B1309,1))</f>
        <v>1</v>
      </c>
      <c r="D1309">
        <f>SUMIF(C:C,C1309,A:A)</f>
        <v>958</v>
      </c>
      <c r="E1309">
        <f>COUNTIF(C:C,C1309)</f>
        <v>309</v>
      </c>
      <c r="AR1309" s="23">
        <v>1</v>
      </c>
      <c r="AS1309" s="30">
        <v>14.2</v>
      </c>
      <c r="AT1309" s="28">
        <f>INT(RIGHT(AS1309,1))</f>
        <v>2</v>
      </c>
      <c r="AU1309">
        <f>SUMIF(AT:AT,AT1309,AR:AR)</f>
        <v>685</v>
      </c>
      <c r="AV1309">
        <f>COUNTIF(AT:AT,AT1309)</f>
        <v>301</v>
      </c>
    </row>
    <row r="1310" spans="1:48">
      <c r="A1310" s="32">
        <v>2</v>
      </c>
      <c r="B1310" s="30">
        <v>7.1</v>
      </c>
      <c r="C1310" s="28">
        <f>INT(RIGHT(B1310,1))</f>
        <v>1</v>
      </c>
      <c r="D1310">
        <f>SUMIF(C:C,C1310,A:A)</f>
        <v>958</v>
      </c>
      <c r="E1310">
        <f>COUNTIF(C:C,C1310)</f>
        <v>309</v>
      </c>
      <c r="AR1310" s="23">
        <v>2</v>
      </c>
      <c r="AS1310" s="30">
        <v>34.200000000000003</v>
      </c>
      <c r="AT1310" s="28">
        <f>INT(RIGHT(AS1310,1))</f>
        <v>2</v>
      </c>
      <c r="AU1310">
        <f>SUMIF(AT:AT,AT1310,AR:AR)</f>
        <v>685</v>
      </c>
      <c r="AV1310">
        <f>COUNTIF(AT:AT,AT1310)</f>
        <v>301</v>
      </c>
    </row>
    <row r="1311" spans="1:48">
      <c r="A1311" s="32">
        <v>2</v>
      </c>
      <c r="B1311" s="30">
        <v>33.1</v>
      </c>
      <c r="C1311" s="28">
        <f>INT(RIGHT(B1311,1))</f>
        <v>1</v>
      </c>
      <c r="D1311">
        <f>SUMIF(C:C,C1311,A:A)</f>
        <v>958</v>
      </c>
      <c r="E1311">
        <f>COUNTIF(C:C,C1311)</f>
        <v>309</v>
      </c>
      <c r="AR1311" s="23">
        <v>4</v>
      </c>
      <c r="AS1311" s="30">
        <v>39.200000000000003</v>
      </c>
      <c r="AT1311" s="28">
        <f>INT(RIGHT(AS1311,1))</f>
        <v>2</v>
      </c>
      <c r="AU1311">
        <f>SUMIF(AT:AT,AT1311,AR:AR)</f>
        <v>685</v>
      </c>
      <c r="AV1311">
        <f>COUNTIF(AT:AT,AT1311)</f>
        <v>301</v>
      </c>
    </row>
    <row r="1312" spans="1:48">
      <c r="A1312" s="32">
        <v>2</v>
      </c>
      <c r="B1312" s="30">
        <v>14.1</v>
      </c>
      <c r="C1312" s="28">
        <f>INT(RIGHT(B1312,1))</f>
        <v>1</v>
      </c>
      <c r="D1312">
        <f>SUMIF(C:C,C1312,A:A)</f>
        <v>958</v>
      </c>
      <c r="E1312">
        <f>COUNTIF(C:C,C1312)</f>
        <v>309</v>
      </c>
      <c r="AR1312" s="23">
        <v>1</v>
      </c>
      <c r="AS1312" s="30">
        <v>43.2</v>
      </c>
      <c r="AT1312" s="28">
        <f>INT(RIGHT(AS1312,1))</f>
        <v>2</v>
      </c>
      <c r="AU1312">
        <f>SUMIF(AT:AT,AT1312,AR:AR)</f>
        <v>685</v>
      </c>
      <c r="AV1312">
        <f>COUNTIF(AT:AT,AT1312)</f>
        <v>301</v>
      </c>
    </row>
    <row r="1313" spans="1:48">
      <c r="A1313" s="32">
        <v>2</v>
      </c>
      <c r="B1313" s="30">
        <v>60.1</v>
      </c>
      <c r="C1313" s="28">
        <f>INT(RIGHT(B1313,1))</f>
        <v>1</v>
      </c>
      <c r="D1313">
        <f>SUMIF(C:C,C1313,A:A)</f>
        <v>958</v>
      </c>
      <c r="E1313">
        <f>COUNTIF(C:C,C1313)</f>
        <v>309</v>
      </c>
      <c r="AR1313" s="23">
        <v>2</v>
      </c>
      <c r="AS1313" s="30">
        <v>7.2</v>
      </c>
      <c r="AT1313" s="28">
        <f>INT(RIGHT(AS1313,1))</f>
        <v>2</v>
      </c>
      <c r="AU1313">
        <f>SUMIF(AT:AT,AT1313,AR:AR)</f>
        <v>685</v>
      </c>
      <c r="AV1313">
        <f>COUNTIF(AT:AT,AT1313)</f>
        <v>301</v>
      </c>
    </row>
    <row r="1314" spans="1:48">
      <c r="A1314" s="32">
        <v>2</v>
      </c>
      <c r="B1314" s="30">
        <v>12.1</v>
      </c>
      <c r="C1314" s="28">
        <f>INT(RIGHT(B1314,1))</f>
        <v>1</v>
      </c>
      <c r="D1314">
        <f>SUMIF(C:C,C1314,A:A)</f>
        <v>958</v>
      </c>
      <c r="E1314">
        <f>COUNTIF(C:C,C1314)</f>
        <v>309</v>
      </c>
      <c r="AR1314" s="23">
        <v>2</v>
      </c>
      <c r="AS1314" s="30">
        <v>47.2</v>
      </c>
      <c r="AT1314" s="28">
        <f>INT(RIGHT(AS1314,1))</f>
        <v>2</v>
      </c>
      <c r="AU1314">
        <f>SUMIF(AT:AT,AT1314,AR:AR)</f>
        <v>685</v>
      </c>
      <c r="AV1314">
        <f>COUNTIF(AT:AT,AT1314)</f>
        <v>301</v>
      </c>
    </row>
    <row r="1315" spans="1:48">
      <c r="A1315" s="32">
        <v>2</v>
      </c>
      <c r="B1315" s="30">
        <v>59.1</v>
      </c>
      <c r="C1315" s="28">
        <f>INT(RIGHT(B1315,1))</f>
        <v>1</v>
      </c>
      <c r="D1315">
        <f>SUMIF(C:C,C1315,A:A)</f>
        <v>958</v>
      </c>
      <c r="E1315">
        <f>COUNTIF(C:C,C1315)</f>
        <v>309</v>
      </c>
      <c r="AR1315" s="23">
        <v>3</v>
      </c>
      <c r="AS1315" s="30">
        <v>28.2</v>
      </c>
      <c r="AT1315" s="28">
        <f>INT(RIGHT(AS1315,1))</f>
        <v>2</v>
      </c>
      <c r="AU1315">
        <f>SUMIF(AT:AT,AT1315,AR:AR)</f>
        <v>685</v>
      </c>
      <c r="AV1315">
        <f>COUNTIF(AT:AT,AT1315)</f>
        <v>301</v>
      </c>
    </row>
    <row r="1316" spans="1:48">
      <c r="A1316" s="32">
        <v>2</v>
      </c>
      <c r="B1316" s="30">
        <v>3.1</v>
      </c>
      <c r="C1316" s="28">
        <f>INT(RIGHT(B1316,1))</f>
        <v>1</v>
      </c>
      <c r="D1316">
        <f>SUMIF(C:C,C1316,A:A)</f>
        <v>958</v>
      </c>
      <c r="E1316">
        <f>COUNTIF(C:C,C1316)</f>
        <v>309</v>
      </c>
      <c r="AR1316" s="23">
        <v>1</v>
      </c>
      <c r="AS1316" s="30">
        <v>13.2</v>
      </c>
      <c r="AT1316" s="28">
        <f>INT(RIGHT(AS1316,1))</f>
        <v>2</v>
      </c>
      <c r="AU1316">
        <f>SUMIF(AT:AT,AT1316,AR:AR)</f>
        <v>685</v>
      </c>
      <c r="AV1316">
        <f>COUNTIF(AT:AT,AT1316)</f>
        <v>301</v>
      </c>
    </row>
    <row r="1317" spans="1:48">
      <c r="A1317" s="23">
        <v>2</v>
      </c>
      <c r="B1317" s="30">
        <v>61.1</v>
      </c>
      <c r="C1317" s="28">
        <f>INT(RIGHT(B1317,1))</f>
        <v>1</v>
      </c>
      <c r="D1317">
        <f>SUMIF(C:C,C1317,A:A)</f>
        <v>958</v>
      </c>
      <c r="E1317">
        <f>COUNTIF(C:C,C1317)</f>
        <v>309</v>
      </c>
      <c r="AR1317" s="23">
        <v>4</v>
      </c>
      <c r="AS1317" s="30">
        <v>46.2</v>
      </c>
      <c r="AT1317" s="28">
        <f>INT(RIGHT(AS1317,1))</f>
        <v>2</v>
      </c>
      <c r="AU1317">
        <f>SUMIF(AT:AT,AT1317,AR:AR)</f>
        <v>685</v>
      </c>
      <c r="AV1317">
        <f>COUNTIF(AT:AT,AT1317)</f>
        <v>301</v>
      </c>
    </row>
    <row r="1318" spans="1:48">
      <c r="A1318" s="23">
        <v>2</v>
      </c>
      <c r="B1318" s="30">
        <v>43.1</v>
      </c>
      <c r="C1318" s="28">
        <f>INT(RIGHT(B1318,1))</f>
        <v>1</v>
      </c>
      <c r="D1318">
        <f>SUMIF(C:C,C1318,A:A)</f>
        <v>958</v>
      </c>
      <c r="E1318">
        <f>COUNTIF(C:C,C1318)</f>
        <v>309</v>
      </c>
      <c r="AR1318" s="23">
        <v>2</v>
      </c>
      <c r="AS1318" s="30">
        <v>28.2</v>
      </c>
      <c r="AT1318" s="28">
        <f>INT(RIGHT(AS1318,1))</f>
        <v>2</v>
      </c>
      <c r="AU1318">
        <f>SUMIF(AT:AT,AT1318,AR:AR)</f>
        <v>685</v>
      </c>
      <c r="AV1318">
        <f>COUNTIF(AT:AT,AT1318)</f>
        <v>301</v>
      </c>
    </row>
    <row r="1319" spans="1:48">
      <c r="A1319" s="23">
        <v>2</v>
      </c>
      <c r="B1319" s="30">
        <v>57.1</v>
      </c>
      <c r="C1319" s="28">
        <f>INT(RIGHT(B1319,1))</f>
        <v>1</v>
      </c>
      <c r="D1319">
        <f>SUMIF(C:C,C1319,A:A)</f>
        <v>958</v>
      </c>
      <c r="E1319">
        <f>COUNTIF(C:C,C1319)</f>
        <v>309</v>
      </c>
      <c r="AR1319" s="23">
        <v>3</v>
      </c>
      <c r="AS1319" s="30">
        <v>35.200000000000003</v>
      </c>
      <c r="AT1319" s="28">
        <f>INT(RIGHT(AS1319,1))</f>
        <v>2</v>
      </c>
      <c r="AU1319">
        <f>SUMIF(AT:AT,AT1319,AR:AR)</f>
        <v>685</v>
      </c>
      <c r="AV1319">
        <f>COUNTIF(AT:AT,AT1319)</f>
        <v>301</v>
      </c>
    </row>
    <row r="1320" spans="1:48">
      <c r="A1320" s="23">
        <v>2</v>
      </c>
      <c r="B1320" s="30">
        <v>49.1</v>
      </c>
      <c r="C1320" s="28">
        <f>INT(RIGHT(B1320,1))</f>
        <v>1</v>
      </c>
      <c r="D1320">
        <f>SUMIF(C:C,C1320,A:A)</f>
        <v>958</v>
      </c>
      <c r="E1320">
        <f>COUNTIF(C:C,C1320)</f>
        <v>309</v>
      </c>
      <c r="AR1320" s="23">
        <v>2</v>
      </c>
      <c r="AS1320" s="30">
        <v>57.2</v>
      </c>
      <c r="AT1320" s="28">
        <f>INT(RIGHT(AS1320,1))</f>
        <v>2</v>
      </c>
      <c r="AU1320">
        <f>SUMIF(AT:AT,AT1320,AR:AR)</f>
        <v>685</v>
      </c>
      <c r="AV1320">
        <f>COUNTIF(AT:AT,AT1320)</f>
        <v>301</v>
      </c>
    </row>
    <row r="1321" spans="1:48">
      <c r="A1321" s="23">
        <v>2</v>
      </c>
      <c r="B1321" s="30">
        <v>55.1</v>
      </c>
      <c r="C1321" s="28">
        <f>INT(RIGHT(B1321,1))</f>
        <v>1</v>
      </c>
      <c r="D1321">
        <f>SUMIF(C:C,C1321,A:A)</f>
        <v>958</v>
      </c>
      <c r="E1321">
        <f>COUNTIF(C:C,C1321)</f>
        <v>309</v>
      </c>
      <c r="AR1321" s="23">
        <v>2</v>
      </c>
      <c r="AS1321" s="30">
        <v>18.2</v>
      </c>
      <c r="AT1321" s="28">
        <f>INT(RIGHT(AS1321,1))</f>
        <v>2</v>
      </c>
      <c r="AU1321">
        <f>SUMIF(AT:AT,AT1321,AR:AR)</f>
        <v>685</v>
      </c>
      <c r="AV1321">
        <f>COUNTIF(AT:AT,AT1321)</f>
        <v>301</v>
      </c>
    </row>
    <row r="1322" spans="1:48">
      <c r="A1322" s="23">
        <v>2</v>
      </c>
      <c r="B1322" s="30">
        <v>37.1</v>
      </c>
      <c r="C1322" s="28">
        <f>INT(RIGHT(B1322,1))</f>
        <v>1</v>
      </c>
      <c r="D1322">
        <f>SUMIF(C:C,C1322,A:A)</f>
        <v>958</v>
      </c>
      <c r="E1322">
        <f>COUNTIF(C:C,C1322)</f>
        <v>309</v>
      </c>
      <c r="AR1322" s="23">
        <v>2</v>
      </c>
      <c r="AS1322" s="30">
        <v>18.2</v>
      </c>
      <c r="AT1322" s="28">
        <f>INT(RIGHT(AS1322,1))</f>
        <v>2</v>
      </c>
      <c r="AU1322">
        <f>SUMIF(AT:AT,AT1322,AR:AR)</f>
        <v>685</v>
      </c>
      <c r="AV1322">
        <f>COUNTIF(AT:AT,AT1322)</f>
        <v>301</v>
      </c>
    </row>
    <row r="1323" spans="1:48">
      <c r="A1323" s="23">
        <v>2</v>
      </c>
      <c r="B1323" s="30">
        <v>38.1</v>
      </c>
      <c r="C1323" s="28">
        <f>INT(RIGHT(B1323,1))</f>
        <v>1</v>
      </c>
      <c r="D1323">
        <f>SUMIF(C:C,C1323,A:A)</f>
        <v>958</v>
      </c>
      <c r="E1323">
        <f>COUNTIF(C:C,C1323)</f>
        <v>309</v>
      </c>
      <c r="AR1323" s="23">
        <v>4</v>
      </c>
      <c r="AS1323" s="30">
        <v>15.2</v>
      </c>
      <c r="AT1323" s="28">
        <f>INT(RIGHT(AS1323,1))</f>
        <v>2</v>
      </c>
      <c r="AU1323">
        <f>SUMIF(AT:AT,AT1323,AR:AR)</f>
        <v>685</v>
      </c>
      <c r="AV1323">
        <f>COUNTIF(AT:AT,AT1323)</f>
        <v>301</v>
      </c>
    </row>
    <row r="1324" spans="1:48">
      <c r="A1324" s="23">
        <v>2</v>
      </c>
      <c r="B1324" s="30">
        <v>42.1</v>
      </c>
      <c r="C1324" s="28">
        <f>INT(RIGHT(B1324,1))</f>
        <v>1</v>
      </c>
      <c r="D1324">
        <f>SUMIF(C:C,C1324,A:A)</f>
        <v>958</v>
      </c>
      <c r="E1324">
        <f>COUNTIF(C:C,C1324)</f>
        <v>309</v>
      </c>
      <c r="AR1324" s="23">
        <v>3</v>
      </c>
      <c r="AS1324" s="30">
        <v>20.2</v>
      </c>
      <c r="AT1324" s="28">
        <f>INT(RIGHT(AS1324,1))</f>
        <v>2</v>
      </c>
      <c r="AU1324">
        <f>SUMIF(AT:AT,AT1324,AR:AR)</f>
        <v>685</v>
      </c>
      <c r="AV1324">
        <f>COUNTIF(AT:AT,AT1324)</f>
        <v>301</v>
      </c>
    </row>
    <row r="1325" spans="1:48">
      <c r="A1325" s="23">
        <v>2</v>
      </c>
      <c r="B1325" s="30">
        <v>47.1</v>
      </c>
      <c r="C1325" s="28">
        <f>INT(RIGHT(B1325,1))</f>
        <v>1</v>
      </c>
      <c r="D1325">
        <f>SUMIF(C:C,C1325,A:A)</f>
        <v>958</v>
      </c>
      <c r="E1325">
        <f>COUNTIF(C:C,C1325)</f>
        <v>309</v>
      </c>
      <c r="AR1325" s="39">
        <v>3</v>
      </c>
      <c r="AS1325" s="30">
        <v>11.2</v>
      </c>
      <c r="AT1325" s="28">
        <f>INT(RIGHT(AS1325,1))</f>
        <v>2</v>
      </c>
      <c r="AU1325">
        <f>SUMIF(AT:AT,AT1325,AR:AR)</f>
        <v>685</v>
      </c>
      <c r="AV1325">
        <f>COUNTIF(AT:AT,AT1325)</f>
        <v>301</v>
      </c>
    </row>
    <row r="1326" spans="1:48">
      <c r="A1326" s="32">
        <v>2</v>
      </c>
      <c r="B1326" s="30">
        <v>3.1</v>
      </c>
      <c r="C1326" s="28">
        <f>INT(RIGHT(B1326,1))</f>
        <v>1</v>
      </c>
      <c r="D1326">
        <f>SUMIF(C:C,C1326,A:A)</f>
        <v>958</v>
      </c>
      <c r="E1326">
        <f>COUNTIF(C:C,C1326)</f>
        <v>309</v>
      </c>
      <c r="AR1326" s="23">
        <v>8</v>
      </c>
      <c r="AS1326" s="30">
        <v>3.2</v>
      </c>
      <c r="AT1326" s="28">
        <f>INT(RIGHT(AS1326,1))</f>
        <v>2</v>
      </c>
      <c r="AU1326">
        <f>SUMIF(AT:AT,AT1326,AR:AR)</f>
        <v>685</v>
      </c>
      <c r="AV1326">
        <f>COUNTIF(AT:AT,AT1326)</f>
        <v>301</v>
      </c>
    </row>
    <row r="1327" spans="1:48">
      <c r="A1327" s="23">
        <v>2</v>
      </c>
      <c r="B1327" s="30">
        <v>1.1000000000000001</v>
      </c>
      <c r="C1327" s="28">
        <f>INT(RIGHT(B1327,1))</f>
        <v>1</v>
      </c>
      <c r="D1327">
        <f>SUMIF(C:C,C1327,A:A)</f>
        <v>958</v>
      </c>
      <c r="E1327">
        <f>COUNTIF(C:C,C1327)</f>
        <v>309</v>
      </c>
      <c r="AR1327" s="23">
        <v>3</v>
      </c>
      <c r="AS1327" s="30">
        <v>60.2</v>
      </c>
      <c r="AT1327" s="28">
        <f>INT(RIGHT(AS1327,1))</f>
        <v>2</v>
      </c>
      <c r="AU1327">
        <f>SUMIF(AT:AT,AT1327,AR:AR)</f>
        <v>685</v>
      </c>
      <c r="AV1327">
        <f>COUNTIF(AT:AT,AT1327)</f>
        <v>301</v>
      </c>
    </row>
    <row r="1328" spans="1:48">
      <c r="A1328" s="23">
        <v>2</v>
      </c>
      <c r="B1328" s="39">
        <v>49.1</v>
      </c>
      <c r="C1328" s="28">
        <f>INT(RIGHT(B1328,1))</f>
        <v>1</v>
      </c>
      <c r="D1328">
        <f>SUMIF(C:C,C1328,A:A)</f>
        <v>958</v>
      </c>
      <c r="E1328">
        <f>COUNTIF(C:C,C1328)</f>
        <v>309</v>
      </c>
      <c r="AR1328" s="23">
        <v>2</v>
      </c>
      <c r="AS1328" s="30">
        <v>22.2</v>
      </c>
      <c r="AT1328" s="28">
        <f>INT(RIGHT(AS1328,1))</f>
        <v>2</v>
      </c>
      <c r="AU1328">
        <f>SUMIF(AT:AT,AT1328,AR:AR)</f>
        <v>685</v>
      </c>
      <c r="AV1328">
        <f>COUNTIF(AT:AT,AT1328)</f>
        <v>301</v>
      </c>
    </row>
    <row r="1329" spans="1:48">
      <c r="A1329" s="23">
        <v>2</v>
      </c>
      <c r="B1329" s="30">
        <v>5.0999999999999996</v>
      </c>
      <c r="C1329" s="28">
        <f>INT(RIGHT(B1329,1))</f>
        <v>1</v>
      </c>
      <c r="D1329">
        <f>SUMIF(C:C,C1329,A:A)</f>
        <v>958</v>
      </c>
      <c r="E1329">
        <f>COUNTIF(C:C,C1329)</f>
        <v>309</v>
      </c>
      <c r="AR1329" s="23">
        <v>1</v>
      </c>
      <c r="AS1329" s="30">
        <v>25.2</v>
      </c>
      <c r="AT1329" s="28">
        <f>INT(RIGHT(AS1329,1))</f>
        <v>2</v>
      </c>
      <c r="AU1329">
        <f>SUMIF(AT:AT,AT1329,AR:AR)</f>
        <v>685</v>
      </c>
      <c r="AV1329">
        <f>COUNTIF(AT:AT,AT1329)</f>
        <v>301</v>
      </c>
    </row>
    <row r="1330" spans="1:48">
      <c r="A1330" s="23">
        <v>2</v>
      </c>
      <c r="B1330" s="30">
        <v>1.1000000000000001</v>
      </c>
      <c r="C1330" s="28">
        <f>INT(RIGHT(B1330,1))</f>
        <v>1</v>
      </c>
      <c r="D1330">
        <f>SUMIF(C:C,C1330,A:A)</f>
        <v>958</v>
      </c>
      <c r="E1330">
        <f>COUNTIF(C:C,C1330)</f>
        <v>309</v>
      </c>
      <c r="AR1330" s="23">
        <v>1</v>
      </c>
      <c r="AS1330" s="30">
        <v>13.2</v>
      </c>
      <c r="AT1330" s="28">
        <f>INT(RIGHT(AS1330,1))</f>
        <v>2</v>
      </c>
      <c r="AU1330">
        <f>SUMIF(AT:AT,AT1330,AR:AR)</f>
        <v>685</v>
      </c>
      <c r="AV1330">
        <f>COUNTIF(AT:AT,AT1330)</f>
        <v>301</v>
      </c>
    </row>
    <row r="1331" spans="1:48">
      <c r="A1331" s="23">
        <v>2</v>
      </c>
      <c r="B1331" s="39">
        <v>52.1</v>
      </c>
      <c r="C1331" s="28">
        <f>INT(RIGHT(B1331,1))</f>
        <v>1</v>
      </c>
      <c r="D1331">
        <f>SUMIF(C:C,C1331,A:A)</f>
        <v>958</v>
      </c>
      <c r="E1331">
        <f>COUNTIF(C:C,C1331)</f>
        <v>309</v>
      </c>
      <c r="AR1331" s="23">
        <v>2</v>
      </c>
      <c r="AS1331" s="30">
        <v>41.2</v>
      </c>
      <c r="AT1331" s="28">
        <f>INT(RIGHT(AS1331,1))</f>
        <v>2</v>
      </c>
      <c r="AU1331">
        <f>SUMIF(AT:AT,AT1331,AR:AR)</f>
        <v>685</v>
      </c>
      <c r="AV1331">
        <f>COUNTIF(AT:AT,AT1331)</f>
        <v>301</v>
      </c>
    </row>
    <row r="1332" spans="1:48">
      <c r="A1332" s="23">
        <v>2</v>
      </c>
      <c r="B1332" s="30">
        <v>38.1</v>
      </c>
      <c r="C1332" s="28">
        <f>INT(RIGHT(B1332,1))</f>
        <v>1</v>
      </c>
      <c r="D1332">
        <f>SUMIF(C:C,C1332,A:A)</f>
        <v>958</v>
      </c>
      <c r="E1332">
        <f>COUNTIF(C:C,C1332)</f>
        <v>309</v>
      </c>
      <c r="AR1332" s="23">
        <v>1</v>
      </c>
      <c r="AS1332" s="30">
        <v>25.2</v>
      </c>
      <c r="AT1332" s="28">
        <f>INT(RIGHT(AS1332,1))</f>
        <v>2</v>
      </c>
      <c r="AU1332">
        <f>SUMIF(AT:AT,AT1332,AR:AR)</f>
        <v>685</v>
      </c>
      <c r="AV1332">
        <f>COUNTIF(AT:AT,AT1332)</f>
        <v>301</v>
      </c>
    </row>
    <row r="1333" spans="1:48">
      <c r="A1333" s="23">
        <v>2</v>
      </c>
      <c r="B1333" s="39">
        <v>55.1</v>
      </c>
      <c r="C1333" s="28">
        <f>INT(RIGHT(B1333,1))</f>
        <v>1</v>
      </c>
      <c r="D1333">
        <f>SUMIF(C:C,C1333,A:A)</f>
        <v>958</v>
      </c>
      <c r="E1333">
        <f>COUNTIF(C:C,C1333)</f>
        <v>309</v>
      </c>
      <c r="AR1333" s="23">
        <v>4</v>
      </c>
      <c r="AS1333" s="30">
        <v>50.2</v>
      </c>
      <c r="AT1333" s="28">
        <f>INT(RIGHT(AS1333,1))</f>
        <v>2</v>
      </c>
      <c r="AU1333">
        <f>SUMIF(AT:AT,AT1333,AR:AR)</f>
        <v>685</v>
      </c>
      <c r="AV1333">
        <f>COUNTIF(AT:AT,AT1333)</f>
        <v>301</v>
      </c>
    </row>
    <row r="1334" spans="1:48">
      <c r="A1334" s="23">
        <v>2</v>
      </c>
      <c r="B1334" s="30">
        <v>39.1</v>
      </c>
      <c r="C1334" s="28">
        <f>INT(RIGHT(B1334,1))</f>
        <v>1</v>
      </c>
      <c r="D1334">
        <f>SUMIF(C:C,C1334,A:A)</f>
        <v>958</v>
      </c>
      <c r="E1334">
        <f>COUNTIF(C:C,C1334)</f>
        <v>309</v>
      </c>
      <c r="AR1334" s="23">
        <v>3</v>
      </c>
      <c r="AS1334" s="30">
        <v>40.200000000000003</v>
      </c>
      <c r="AT1334" s="28">
        <f>INT(RIGHT(AS1334,1))</f>
        <v>2</v>
      </c>
      <c r="AU1334">
        <f>SUMIF(AT:AT,AT1334,AR:AR)</f>
        <v>685</v>
      </c>
      <c r="AV1334">
        <f>COUNTIF(AT:AT,AT1334)</f>
        <v>301</v>
      </c>
    </row>
    <row r="1335" spans="1:48">
      <c r="A1335" s="23">
        <v>2</v>
      </c>
      <c r="B1335" s="30">
        <v>42.1</v>
      </c>
      <c r="C1335" s="28">
        <f>INT(RIGHT(B1335,1))</f>
        <v>1</v>
      </c>
      <c r="D1335">
        <f>SUMIF(C:C,C1335,A:A)</f>
        <v>958</v>
      </c>
      <c r="E1335">
        <f>COUNTIF(C:C,C1335)</f>
        <v>309</v>
      </c>
      <c r="AR1335" s="23">
        <v>1</v>
      </c>
      <c r="AS1335" s="30">
        <v>43.2</v>
      </c>
      <c r="AT1335" s="28">
        <f>INT(RIGHT(AS1335,1))</f>
        <v>2</v>
      </c>
      <c r="AU1335">
        <f>SUMIF(AT:AT,AT1335,AR:AR)</f>
        <v>685</v>
      </c>
      <c r="AV1335">
        <f>COUNTIF(AT:AT,AT1335)</f>
        <v>301</v>
      </c>
    </row>
    <row r="1336" spans="1:48">
      <c r="A1336" s="23">
        <v>2</v>
      </c>
      <c r="B1336" s="30">
        <v>47.1</v>
      </c>
      <c r="C1336" s="28">
        <f>INT(RIGHT(B1336,1))</f>
        <v>1</v>
      </c>
      <c r="D1336">
        <f>SUMIF(C:C,C1336,A:A)</f>
        <v>958</v>
      </c>
      <c r="E1336">
        <f>COUNTIF(C:C,C1336)</f>
        <v>309</v>
      </c>
      <c r="AR1336" s="23">
        <v>2</v>
      </c>
      <c r="AS1336" s="30">
        <v>52.2</v>
      </c>
      <c r="AT1336" s="28">
        <f>INT(RIGHT(AS1336,1))</f>
        <v>2</v>
      </c>
      <c r="AU1336">
        <f>SUMIF(AT:AT,AT1336,AR:AR)</f>
        <v>685</v>
      </c>
      <c r="AV1336">
        <f>COUNTIF(AT:AT,AT1336)</f>
        <v>301</v>
      </c>
    </row>
    <row r="1337" spans="1:48">
      <c r="A1337" s="23">
        <v>2</v>
      </c>
      <c r="B1337" s="30">
        <v>18.100000000000001</v>
      </c>
      <c r="C1337" s="28">
        <f>INT(RIGHT(B1337,1))</f>
        <v>1</v>
      </c>
      <c r="D1337">
        <f>SUMIF(C:C,C1337,A:A)</f>
        <v>958</v>
      </c>
      <c r="E1337">
        <f>COUNTIF(C:C,C1337)</f>
        <v>309</v>
      </c>
      <c r="AR1337" s="23">
        <v>3</v>
      </c>
      <c r="AS1337" s="30">
        <v>45.2</v>
      </c>
      <c r="AT1337" s="28">
        <f>INT(RIGHT(AS1337,1))</f>
        <v>2</v>
      </c>
      <c r="AU1337">
        <f>SUMIF(AT:AT,AT1337,AR:AR)</f>
        <v>685</v>
      </c>
      <c r="AV1337">
        <f>COUNTIF(AT:AT,AT1337)</f>
        <v>301</v>
      </c>
    </row>
    <row r="1338" spans="1:48">
      <c r="A1338" s="23">
        <v>2</v>
      </c>
      <c r="B1338" s="30">
        <v>20.100000000000001</v>
      </c>
      <c r="C1338" s="28">
        <f>INT(RIGHT(B1338,1))</f>
        <v>1</v>
      </c>
      <c r="D1338">
        <f>SUMIF(C:C,C1338,A:A)</f>
        <v>958</v>
      </c>
      <c r="E1338">
        <f>COUNTIF(C:C,C1338)</f>
        <v>309</v>
      </c>
      <c r="AR1338" s="23">
        <v>3</v>
      </c>
      <c r="AS1338" s="30">
        <v>32.200000000000003</v>
      </c>
      <c r="AT1338" s="28">
        <f>INT(RIGHT(AS1338,1))</f>
        <v>2</v>
      </c>
      <c r="AU1338">
        <f>SUMIF(AT:AT,AT1338,AR:AR)</f>
        <v>685</v>
      </c>
      <c r="AV1338">
        <f>COUNTIF(AT:AT,AT1338)</f>
        <v>301</v>
      </c>
    </row>
    <row r="1339" spans="1:48">
      <c r="A1339" s="23">
        <v>2</v>
      </c>
      <c r="B1339" s="30">
        <v>21.1</v>
      </c>
      <c r="C1339" s="28">
        <f>INT(RIGHT(B1339,1))</f>
        <v>1</v>
      </c>
      <c r="D1339">
        <f>SUMIF(C:C,C1339,A:A)</f>
        <v>958</v>
      </c>
      <c r="E1339">
        <f>COUNTIF(C:C,C1339)</f>
        <v>309</v>
      </c>
      <c r="AR1339" s="23">
        <v>1</v>
      </c>
      <c r="AS1339" s="30">
        <v>17.2</v>
      </c>
      <c r="AT1339" s="28">
        <f>INT(RIGHT(AS1339,1))</f>
        <v>2</v>
      </c>
      <c r="AU1339">
        <f>SUMIF(AT:AT,AT1339,AR:AR)</f>
        <v>685</v>
      </c>
      <c r="AV1339">
        <f>COUNTIF(AT:AT,AT1339)</f>
        <v>301</v>
      </c>
    </row>
    <row r="1340" spans="1:48">
      <c r="A1340" s="32">
        <v>3</v>
      </c>
      <c r="B1340" s="30">
        <v>1.4</v>
      </c>
      <c r="C1340" s="28">
        <f>INT(RIGHT(B1340,1))</f>
        <v>4</v>
      </c>
      <c r="D1340">
        <f>SUMIF(C:C,C1340,A:A)</f>
        <v>459</v>
      </c>
      <c r="E1340">
        <f>COUNTIF(C:C,C1340)</f>
        <v>295</v>
      </c>
      <c r="AR1340" s="23">
        <v>2</v>
      </c>
      <c r="AS1340" s="30">
        <v>28.2</v>
      </c>
      <c r="AT1340" s="28">
        <f>INT(RIGHT(AS1340,1))</f>
        <v>2</v>
      </c>
      <c r="AU1340">
        <f>SUMIF(AT:AT,AT1340,AR:AR)</f>
        <v>685</v>
      </c>
      <c r="AV1340">
        <f>COUNTIF(AT:AT,AT1340)</f>
        <v>301</v>
      </c>
    </row>
    <row r="1341" spans="1:48">
      <c r="A1341" s="23">
        <v>3</v>
      </c>
      <c r="B1341" s="30">
        <v>47.4</v>
      </c>
      <c r="C1341" s="28">
        <f>INT(RIGHT(B1341,1))</f>
        <v>4</v>
      </c>
      <c r="D1341">
        <f>SUMIF(C:C,C1341,A:A)</f>
        <v>459</v>
      </c>
      <c r="E1341">
        <f>COUNTIF(C:C,C1341)</f>
        <v>295</v>
      </c>
      <c r="AR1341" s="23">
        <v>2</v>
      </c>
      <c r="AS1341" s="30">
        <v>32.200000000000003</v>
      </c>
      <c r="AT1341" s="28">
        <f>INT(RIGHT(AS1341,1))</f>
        <v>2</v>
      </c>
      <c r="AU1341">
        <f>SUMIF(AT:AT,AT1341,AR:AR)</f>
        <v>685</v>
      </c>
      <c r="AV1341">
        <f>COUNTIF(AT:AT,AT1341)</f>
        <v>301</v>
      </c>
    </row>
    <row r="1342" spans="1:48">
      <c r="A1342" s="23">
        <v>3</v>
      </c>
      <c r="B1342" s="30">
        <v>46.4</v>
      </c>
      <c r="C1342" s="28">
        <f>INT(RIGHT(B1342,1))</f>
        <v>4</v>
      </c>
      <c r="D1342">
        <f>SUMIF(C:C,C1342,A:A)</f>
        <v>459</v>
      </c>
      <c r="E1342">
        <f>COUNTIF(C:C,C1342)</f>
        <v>295</v>
      </c>
      <c r="AR1342" s="23">
        <v>1</v>
      </c>
      <c r="AS1342" s="30">
        <v>19.2</v>
      </c>
      <c r="AT1342" s="28">
        <f>INT(RIGHT(AS1342,1))</f>
        <v>2</v>
      </c>
      <c r="AU1342">
        <f>SUMIF(AT:AT,AT1342,AR:AR)</f>
        <v>685</v>
      </c>
      <c r="AV1342">
        <f>COUNTIF(AT:AT,AT1342)</f>
        <v>301</v>
      </c>
    </row>
    <row r="1343" spans="1:48">
      <c r="A1343" s="23">
        <v>3</v>
      </c>
      <c r="B1343" s="30">
        <v>63.4</v>
      </c>
      <c r="C1343" s="28">
        <f>INT(RIGHT(B1343,1))</f>
        <v>4</v>
      </c>
      <c r="D1343">
        <f>SUMIF(C:C,C1343,A:A)</f>
        <v>459</v>
      </c>
      <c r="E1343">
        <f>COUNTIF(C:C,C1343)</f>
        <v>295</v>
      </c>
      <c r="AR1343" s="23">
        <v>2</v>
      </c>
      <c r="AS1343" s="30">
        <v>29.2</v>
      </c>
      <c r="AT1343" s="28">
        <f>INT(RIGHT(AS1343,1))</f>
        <v>2</v>
      </c>
      <c r="AU1343">
        <f>SUMIF(AT:AT,AT1343,AR:AR)</f>
        <v>685</v>
      </c>
      <c r="AV1343">
        <f>COUNTIF(AT:AT,AT1343)</f>
        <v>301</v>
      </c>
    </row>
    <row r="1344" spans="1:48">
      <c r="A1344" s="23">
        <v>3</v>
      </c>
      <c r="B1344" s="30">
        <v>23.4</v>
      </c>
      <c r="C1344" s="28">
        <f>INT(RIGHT(B1344,1))</f>
        <v>4</v>
      </c>
      <c r="D1344">
        <f>SUMIF(C:C,C1344,A:A)</f>
        <v>459</v>
      </c>
      <c r="E1344">
        <f>COUNTIF(C:C,C1344)</f>
        <v>295</v>
      </c>
      <c r="AR1344" s="23">
        <v>3</v>
      </c>
      <c r="AS1344" s="30">
        <v>56.2</v>
      </c>
      <c r="AT1344" s="28">
        <f>INT(RIGHT(AS1344,1))</f>
        <v>2</v>
      </c>
      <c r="AU1344">
        <f>SUMIF(AT:AT,AT1344,AR:AR)</f>
        <v>685</v>
      </c>
      <c r="AV1344">
        <f>COUNTIF(AT:AT,AT1344)</f>
        <v>301</v>
      </c>
    </row>
    <row r="1345" spans="1:48">
      <c r="A1345" s="23">
        <v>3</v>
      </c>
      <c r="B1345" s="30">
        <v>32.4</v>
      </c>
      <c r="C1345" s="28">
        <f>INT(RIGHT(B1345,1))</f>
        <v>4</v>
      </c>
      <c r="D1345">
        <f>SUMIF(C:C,C1345,A:A)</f>
        <v>459</v>
      </c>
      <c r="E1345">
        <f>COUNTIF(C:C,C1345)</f>
        <v>295</v>
      </c>
      <c r="AR1345" s="23">
        <v>2</v>
      </c>
      <c r="AS1345" s="30">
        <v>23.2</v>
      </c>
      <c r="AT1345" s="28">
        <f>INT(RIGHT(AS1345,1))</f>
        <v>2</v>
      </c>
      <c r="AU1345">
        <f>SUMIF(AT:AT,AT1345,AR:AR)</f>
        <v>685</v>
      </c>
      <c r="AV1345">
        <f>COUNTIF(AT:AT,AT1345)</f>
        <v>301</v>
      </c>
    </row>
    <row r="1346" spans="1:48">
      <c r="A1346" s="23">
        <v>3</v>
      </c>
      <c r="B1346" s="30">
        <v>20.399999999999999</v>
      </c>
      <c r="C1346" s="28">
        <f>INT(RIGHT(B1346,1))</f>
        <v>4</v>
      </c>
      <c r="D1346">
        <f>SUMIF(C:C,C1346,A:A)</f>
        <v>459</v>
      </c>
      <c r="E1346">
        <f>COUNTIF(C:C,C1346)</f>
        <v>295</v>
      </c>
      <c r="AR1346" s="23">
        <v>1</v>
      </c>
      <c r="AS1346" s="39">
        <v>50.2</v>
      </c>
      <c r="AT1346" s="28">
        <f>INT(RIGHT(AS1346,1))</f>
        <v>2</v>
      </c>
      <c r="AU1346">
        <f>SUMIF(AT:AT,AT1346,AR:AR)</f>
        <v>685</v>
      </c>
      <c r="AV1346">
        <f>COUNTIF(AT:AT,AT1346)</f>
        <v>301</v>
      </c>
    </row>
    <row r="1347" spans="1:48">
      <c r="A1347" s="32">
        <v>3</v>
      </c>
      <c r="B1347" s="30">
        <v>27.4</v>
      </c>
      <c r="C1347" s="28">
        <f>INT(RIGHT(B1347,1))</f>
        <v>4</v>
      </c>
      <c r="D1347">
        <f>SUMIF(C:C,C1347,A:A)</f>
        <v>459</v>
      </c>
      <c r="E1347">
        <f>COUNTIF(C:C,C1347)</f>
        <v>295</v>
      </c>
      <c r="AR1347" s="23">
        <v>1</v>
      </c>
      <c r="AS1347" s="30">
        <v>18.2</v>
      </c>
      <c r="AT1347" s="28">
        <f>INT(RIGHT(AS1347,1))</f>
        <v>2</v>
      </c>
      <c r="AU1347">
        <f>SUMIF(AT:AT,AT1347,AR:AR)</f>
        <v>685</v>
      </c>
      <c r="AV1347">
        <f>COUNTIF(AT:AT,AT1347)</f>
        <v>301</v>
      </c>
    </row>
    <row r="1348" spans="1:48">
      <c r="A1348" s="32">
        <v>3</v>
      </c>
      <c r="B1348" s="30">
        <v>40.4</v>
      </c>
      <c r="C1348" s="28">
        <f>INT(RIGHT(B1348,1))</f>
        <v>4</v>
      </c>
      <c r="D1348">
        <f>SUMIF(C:C,C1348,A:A)</f>
        <v>459</v>
      </c>
      <c r="E1348">
        <f>COUNTIF(C:C,C1348)</f>
        <v>295</v>
      </c>
      <c r="AR1348" s="23">
        <v>1</v>
      </c>
      <c r="AS1348" s="30">
        <v>41.2</v>
      </c>
      <c r="AT1348" s="28">
        <f>INT(RIGHT(AS1348,1))</f>
        <v>2</v>
      </c>
      <c r="AU1348">
        <f>SUMIF(AT:AT,AT1348,AR:AR)</f>
        <v>685</v>
      </c>
      <c r="AV1348">
        <f>COUNTIF(AT:AT,AT1348)</f>
        <v>301</v>
      </c>
    </row>
    <row r="1349" spans="1:48">
      <c r="A1349" s="32">
        <v>3</v>
      </c>
      <c r="B1349" s="30">
        <v>19.399999999999999</v>
      </c>
      <c r="C1349" s="28">
        <f>INT(RIGHT(B1349,1))</f>
        <v>4</v>
      </c>
      <c r="D1349">
        <f>SUMIF(C:C,C1349,A:A)</f>
        <v>459</v>
      </c>
      <c r="E1349">
        <f>COUNTIF(C:C,C1349)</f>
        <v>295</v>
      </c>
      <c r="AR1349" s="23">
        <v>1</v>
      </c>
      <c r="AS1349" s="30">
        <v>32.200000000000003</v>
      </c>
      <c r="AT1349" s="28">
        <f>INT(RIGHT(AS1349,1))</f>
        <v>2</v>
      </c>
      <c r="AU1349">
        <f>SUMIF(AT:AT,AT1349,AR:AR)</f>
        <v>685</v>
      </c>
      <c r="AV1349">
        <f>COUNTIF(AT:AT,AT1349)</f>
        <v>301</v>
      </c>
    </row>
    <row r="1350" spans="1:48">
      <c r="A1350" s="32">
        <v>3</v>
      </c>
      <c r="B1350" s="30">
        <v>30.4</v>
      </c>
      <c r="C1350" s="28">
        <f>INT(RIGHT(B1350,1))</f>
        <v>4</v>
      </c>
      <c r="D1350">
        <f>SUMIF(C:C,C1350,A:A)</f>
        <v>459</v>
      </c>
      <c r="E1350">
        <f>COUNTIF(C:C,C1350)</f>
        <v>295</v>
      </c>
      <c r="AR1350" s="23">
        <v>2</v>
      </c>
      <c r="AS1350" s="30">
        <v>35.200000000000003</v>
      </c>
      <c r="AT1350" s="28">
        <f>INT(RIGHT(AS1350,1))</f>
        <v>2</v>
      </c>
      <c r="AU1350">
        <f>SUMIF(AT:AT,AT1350,AR:AR)</f>
        <v>685</v>
      </c>
      <c r="AV1350">
        <f>COUNTIF(AT:AT,AT1350)</f>
        <v>301</v>
      </c>
    </row>
    <row r="1351" spans="1:48">
      <c r="A1351" s="32">
        <v>3</v>
      </c>
      <c r="B1351" s="30">
        <v>46.4</v>
      </c>
      <c r="C1351" s="28">
        <f>INT(RIGHT(B1351,1))</f>
        <v>4</v>
      </c>
      <c r="D1351">
        <f>SUMIF(C:C,C1351,A:A)</f>
        <v>459</v>
      </c>
      <c r="E1351">
        <f>COUNTIF(C:C,C1351)</f>
        <v>295</v>
      </c>
      <c r="AR1351" s="23">
        <v>2</v>
      </c>
      <c r="AS1351" s="30">
        <v>29.2</v>
      </c>
      <c r="AT1351" s="28">
        <f>INT(RIGHT(AS1351,1))</f>
        <v>2</v>
      </c>
      <c r="AU1351">
        <f>SUMIF(AT:AT,AT1351,AR:AR)</f>
        <v>685</v>
      </c>
      <c r="AV1351">
        <f>COUNTIF(AT:AT,AT1351)</f>
        <v>301</v>
      </c>
    </row>
    <row r="1352" spans="1:48">
      <c r="A1352" s="32">
        <v>3</v>
      </c>
      <c r="B1352" s="30">
        <v>58.4</v>
      </c>
      <c r="C1352" s="28">
        <f>INT(RIGHT(B1352,1))</f>
        <v>4</v>
      </c>
      <c r="D1352">
        <f>SUMIF(C:C,C1352,A:A)</f>
        <v>459</v>
      </c>
      <c r="E1352">
        <f>COUNTIF(C:C,C1352)</f>
        <v>295</v>
      </c>
      <c r="AR1352" s="23">
        <v>2</v>
      </c>
      <c r="AS1352" s="30">
        <v>42.2</v>
      </c>
      <c r="AT1352" s="28">
        <f>INT(RIGHT(AS1352,1))</f>
        <v>2</v>
      </c>
      <c r="AU1352">
        <f>SUMIF(AT:AT,AT1352,AR:AR)</f>
        <v>685</v>
      </c>
      <c r="AV1352">
        <f>COUNTIF(AT:AT,AT1352)</f>
        <v>301</v>
      </c>
    </row>
    <row r="1353" spans="1:48">
      <c r="A1353" s="23">
        <v>3</v>
      </c>
      <c r="B1353" s="30">
        <v>20.399999999999999</v>
      </c>
      <c r="C1353" s="28">
        <f>INT(RIGHT(B1353,1))</f>
        <v>4</v>
      </c>
      <c r="D1353">
        <f>SUMIF(C:C,C1353,A:A)</f>
        <v>459</v>
      </c>
      <c r="E1353">
        <f>COUNTIF(C:C,C1353)</f>
        <v>295</v>
      </c>
      <c r="AR1353" s="23">
        <v>2</v>
      </c>
      <c r="AS1353" s="30">
        <v>34.200000000000003</v>
      </c>
      <c r="AT1353" s="28">
        <f>INT(RIGHT(AS1353,1))</f>
        <v>2</v>
      </c>
      <c r="AU1353">
        <f>SUMIF(AT:AT,AT1353,AR:AR)</f>
        <v>685</v>
      </c>
      <c r="AV1353">
        <f>COUNTIF(AT:AT,AT1353)</f>
        <v>301</v>
      </c>
    </row>
    <row r="1354" spans="1:48">
      <c r="A1354" s="32">
        <v>3</v>
      </c>
      <c r="B1354" s="30">
        <v>1.4</v>
      </c>
      <c r="C1354" s="28">
        <f>INT(RIGHT(B1354,1))</f>
        <v>4</v>
      </c>
      <c r="D1354">
        <f>SUMIF(C:C,C1354,A:A)</f>
        <v>459</v>
      </c>
      <c r="E1354">
        <f>COUNTIF(C:C,C1354)</f>
        <v>295</v>
      </c>
      <c r="AR1354" s="23">
        <v>2</v>
      </c>
      <c r="AS1354" s="30">
        <v>47.2</v>
      </c>
      <c r="AT1354" s="28">
        <f>INT(RIGHT(AS1354,1))</f>
        <v>2</v>
      </c>
      <c r="AU1354">
        <f>SUMIF(AT:AT,AT1354,AR:AR)</f>
        <v>685</v>
      </c>
      <c r="AV1354">
        <f>COUNTIF(AT:AT,AT1354)</f>
        <v>301</v>
      </c>
    </row>
    <row r="1355" spans="1:48">
      <c r="A1355" s="23">
        <v>3</v>
      </c>
      <c r="B1355" s="30">
        <v>32.4</v>
      </c>
      <c r="C1355" s="28">
        <f>INT(RIGHT(B1355,1))</f>
        <v>4</v>
      </c>
      <c r="D1355">
        <f>SUMIF(C:C,C1355,A:A)</f>
        <v>459</v>
      </c>
      <c r="E1355">
        <f>COUNTIF(C:C,C1355)</f>
        <v>295</v>
      </c>
      <c r="AR1355" s="23">
        <v>2</v>
      </c>
      <c r="AS1355" s="30">
        <v>29.2</v>
      </c>
      <c r="AT1355" s="28">
        <f>INT(RIGHT(AS1355,1))</f>
        <v>2</v>
      </c>
      <c r="AU1355">
        <f>SUMIF(AT:AT,AT1355,AR:AR)</f>
        <v>685</v>
      </c>
      <c r="AV1355">
        <f>COUNTIF(AT:AT,AT1355)</f>
        <v>301</v>
      </c>
    </row>
    <row r="1356" spans="1:48">
      <c r="A1356" s="23">
        <v>3</v>
      </c>
      <c r="B1356" s="30">
        <v>47.4</v>
      </c>
      <c r="C1356" s="28">
        <f>INT(RIGHT(B1356,1))</f>
        <v>4</v>
      </c>
      <c r="D1356">
        <f>SUMIF(C:C,C1356,A:A)</f>
        <v>459</v>
      </c>
      <c r="E1356">
        <f>COUNTIF(C:C,C1356)</f>
        <v>295</v>
      </c>
      <c r="AR1356" s="23">
        <v>1</v>
      </c>
      <c r="AS1356" s="30">
        <v>16.2</v>
      </c>
      <c r="AT1356" s="28">
        <f>INT(RIGHT(AS1356,1))</f>
        <v>2</v>
      </c>
      <c r="AU1356">
        <f>SUMIF(AT:AT,AT1356,AR:AR)</f>
        <v>685</v>
      </c>
      <c r="AV1356">
        <f>COUNTIF(AT:AT,AT1356)</f>
        <v>301</v>
      </c>
    </row>
    <row r="1357" spans="1:48">
      <c r="A1357" s="23">
        <v>3</v>
      </c>
      <c r="B1357" s="30">
        <v>46.4</v>
      </c>
      <c r="C1357" s="28">
        <f>INT(RIGHT(B1357,1))</f>
        <v>4</v>
      </c>
      <c r="D1357">
        <f>SUMIF(C:C,C1357,A:A)</f>
        <v>459</v>
      </c>
      <c r="E1357">
        <f>COUNTIF(C:C,C1357)</f>
        <v>295</v>
      </c>
      <c r="AR1357" s="23">
        <v>2</v>
      </c>
      <c r="AS1357" s="30">
        <v>35.200000000000003</v>
      </c>
      <c r="AT1357" s="28">
        <f>INT(RIGHT(AS1357,1))</f>
        <v>2</v>
      </c>
      <c r="AU1357">
        <f>SUMIF(AT:AT,AT1357,AR:AR)</f>
        <v>685</v>
      </c>
      <c r="AV1357">
        <f>COUNTIF(AT:AT,AT1357)</f>
        <v>301</v>
      </c>
    </row>
    <row r="1358" spans="1:48">
      <c r="A1358" s="23">
        <v>3</v>
      </c>
      <c r="B1358" s="30">
        <v>1.3</v>
      </c>
      <c r="C1358" s="28">
        <f>INT(RIGHT(B1358,1))</f>
        <v>3</v>
      </c>
      <c r="D1358">
        <f>SUMIF(C:C,C1358,A:A)</f>
        <v>562</v>
      </c>
      <c r="E1358">
        <f>COUNTIF(C:C,C1358)</f>
        <v>296</v>
      </c>
      <c r="AR1358" s="23">
        <v>2</v>
      </c>
      <c r="AS1358" s="30">
        <v>5.2</v>
      </c>
      <c r="AT1358" s="28">
        <f>INT(RIGHT(AS1358,1))</f>
        <v>2</v>
      </c>
      <c r="AU1358">
        <f>SUMIF(AT:AT,AT1358,AR:AR)</f>
        <v>685</v>
      </c>
      <c r="AV1358">
        <f>COUNTIF(AT:AT,AT1358)</f>
        <v>301</v>
      </c>
    </row>
    <row r="1359" spans="1:48">
      <c r="A1359" s="23">
        <v>3</v>
      </c>
      <c r="B1359" s="30">
        <v>50.3</v>
      </c>
      <c r="C1359" s="28">
        <f>INT(RIGHT(B1359,1))</f>
        <v>3</v>
      </c>
      <c r="D1359">
        <f>SUMIF(C:C,C1359,A:A)</f>
        <v>562</v>
      </c>
      <c r="E1359">
        <f>COUNTIF(C:C,C1359)</f>
        <v>296</v>
      </c>
      <c r="AR1359" s="23">
        <v>3</v>
      </c>
      <c r="AS1359" s="30">
        <v>44.2</v>
      </c>
      <c r="AT1359" s="28">
        <f>INT(RIGHT(AS1359,1))</f>
        <v>2</v>
      </c>
      <c r="AU1359">
        <f>SUMIF(AT:AT,AT1359,AR:AR)</f>
        <v>685</v>
      </c>
      <c r="AV1359">
        <f>COUNTIF(AT:AT,AT1359)</f>
        <v>301</v>
      </c>
    </row>
    <row r="1360" spans="1:48">
      <c r="A1360" s="23">
        <v>3</v>
      </c>
      <c r="B1360" s="30">
        <v>18.3</v>
      </c>
      <c r="C1360" s="28">
        <f>INT(RIGHT(B1360,1))</f>
        <v>3</v>
      </c>
      <c r="D1360">
        <f>SUMIF(C:C,C1360,A:A)</f>
        <v>562</v>
      </c>
      <c r="E1360">
        <f>COUNTIF(C:C,C1360)</f>
        <v>296</v>
      </c>
      <c r="AR1360" s="23">
        <v>2</v>
      </c>
      <c r="AS1360" s="39">
        <v>56.2</v>
      </c>
      <c r="AT1360" s="28">
        <f>INT(RIGHT(AS1360,1))</f>
        <v>2</v>
      </c>
      <c r="AU1360">
        <f>SUMIF(AT:AT,AT1360,AR:AR)</f>
        <v>685</v>
      </c>
      <c r="AV1360">
        <f>COUNTIF(AT:AT,AT1360)</f>
        <v>301</v>
      </c>
    </row>
    <row r="1361" spans="1:48">
      <c r="A1361" s="23">
        <v>3</v>
      </c>
      <c r="B1361" s="30">
        <v>45.3</v>
      </c>
      <c r="C1361" s="28">
        <f>INT(RIGHT(B1361,1))</f>
        <v>3</v>
      </c>
      <c r="D1361">
        <f>SUMIF(C:C,C1361,A:A)</f>
        <v>562</v>
      </c>
      <c r="E1361">
        <f>COUNTIF(C:C,C1361)</f>
        <v>296</v>
      </c>
      <c r="AR1361" s="23">
        <v>3</v>
      </c>
      <c r="AS1361" s="30">
        <v>59.2</v>
      </c>
      <c r="AT1361" s="28">
        <f>INT(RIGHT(AS1361,1))</f>
        <v>2</v>
      </c>
      <c r="AU1361">
        <f>SUMIF(AT:AT,AT1361,AR:AR)</f>
        <v>685</v>
      </c>
      <c r="AV1361">
        <f>COUNTIF(AT:AT,AT1361)</f>
        <v>301</v>
      </c>
    </row>
    <row r="1362" spans="1:48">
      <c r="A1362" s="23">
        <v>3</v>
      </c>
      <c r="B1362" s="30">
        <v>7.3</v>
      </c>
      <c r="C1362" s="28">
        <f>INT(RIGHT(B1362,1))</f>
        <v>3</v>
      </c>
      <c r="D1362">
        <f>SUMIF(C:C,C1362,A:A)</f>
        <v>562</v>
      </c>
      <c r="E1362">
        <f>COUNTIF(C:C,C1362)</f>
        <v>296</v>
      </c>
      <c r="AR1362" s="23">
        <v>5</v>
      </c>
      <c r="AS1362" s="30">
        <v>33.200000000000003</v>
      </c>
      <c r="AT1362" s="28">
        <f>INT(RIGHT(AS1362,1))</f>
        <v>2</v>
      </c>
      <c r="AU1362">
        <f>SUMIF(AT:AT,AT1362,AR:AR)</f>
        <v>685</v>
      </c>
      <c r="AV1362">
        <f>COUNTIF(AT:AT,AT1362)</f>
        <v>301</v>
      </c>
    </row>
    <row r="1363" spans="1:48">
      <c r="A1363" s="23">
        <v>3</v>
      </c>
      <c r="B1363" s="30">
        <v>32.299999999999997</v>
      </c>
      <c r="C1363" s="28">
        <f>INT(RIGHT(B1363,1))</f>
        <v>3</v>
      </c>
      <c r="D1363">
        <f>SUMIF(C:C,C1363,A:A)</f>
        <v>562</v>
      </c>
      <c r="E1363">
        <f>COUNTIF(C:C,C1363)</f>
        <v>296</v>
      </c>
      <c r="AR1363" s="32">
        <v>3</v>
      </c>
      <c r="AS1363" s="30">
        <v>21.2</v>
      </c>
      <c r="AT1363" s="28">
        <f>INT(RIGHT(AS1363,1))</f>
        <v>2</v>
      </c>
      <c r="AU1363">
        <f>SUMIF(AT:AT,AT1363,AR:AR)</f>
        <v>685</v>
      </c>
      <c r="AV1363">
        <f>COUNTIF(AT:AT,AT1363)</f>
        <v>301</v>
      </c>
    </row>
    <row r="1364" spans="1:48">
      <c r="A1364" s="23">
        <v>3</v>
      </c>
      <c r="B1364" s="30">
        <v>23.3</v>
      </c>
      <c r="C1364" s="28">
        <f>INT(RIGHT(B1364,1))</f>
        <v>3</v>
      </c>
      <c r="D1364">
        <f>SUMIF(C:C,C1364,A:A)</f>
        <v>562</v>
      </c>
      <c r="E1364">
        <f>COUNTIF(C:C,C1364)</f>
        <v>296</v>
      </c>
      <c r="AR1364" s="23">
        <v>4</v>
      </c>
      <c r="AS1364" s="30">
        <v>26.2</v>
      </c>
      <c r="AT1364" s="28">
        <f>INT(RIGHT(AS1364,1))</f>
        <v>2</v>
      </c>
      <c r="AU1364">
        <f>SUMIF(AT:AT,AT1364,AR:AR)</f>
        <v>685</v>
      </c>
      <c r="AV1364">
        <f>COUNTIF(AT:AT,AT1364)</f>
        <v>301</v>
      </c>
    </row>
    <row r="1365" spans="1:48">
      <c r="A1365" s="23">
        <v>3</v>
      </c>
      <c r="B1365" s="30">
        <v>23.3</v>
      </c>
      <c r="C1365" s="28">
        <f>INT(RIGHT(B1365,1))</f>
        <v>3</v>
      </c>
      <c r="D1365">
        <f>SUMIF(C:C,C1365,A:A)</f>
        <v>562</v>
      </c>
      <c r="E1365">
        <f>COUNTIF(C:C,C1365)</f>
        <v>296</v>
      </c>
      <c r="AR1365" s="23">
        <v>1</v>
      </c>
      <c r="AS1365" s="30">
        <v>46.2</v>
      </c>
      <c r="AT1365" s="28">
        <f>INT(RIGHT(AS1365,1))</f>
        <v>2</v>
      </c>
      <c r="AU1365">
        <f>SUMIF(AT:AT,AT1365,AR:AR)</f>
        <v>685</v>
      </c>
      <c r="AV1365">
        <f>COUNTIF(AT:AT,AT1365)</f>
        <v>301</v>
      </c>
    </row>
    <row r="1366" spans="1:48">
      <c r="A1366" s="23">
        <v>3</v>
      </c>
      <c r="B1366" s="39">
        <v>51.3</v>
      </c>
      <c r="C1366" s="28">
        <f>INT(RIGHT(B1366,1))</f>
        <v>3</v>
      </c>
      <c r="D1366">
        <f>SUMIF(C:C,C1366,A:A)</f>
        <v>562</v>
      </c>
      <c r="E1366">
        <f>COUNTIF(C:C,C1366)</f>
        <v>296</v>
      </c>
      <c r="AR1366" s="23">
        <v>3</v>
      </c>
      <c r="AS1366" s="30">
        <v>61.2</v>
      </c>
      <c r="AT1366" s="28">
        <f>INT(RIGHT(AS1366,1))</f>
        <v>2</v>
      </c>
      <c r="AU1366">
        <f>SUMIF(AT:AT,AT1366,AR:AR)</f>
        <v>685</v>
      </c>
      <c r="AV1366">
        <f>COUNTIF(AT:AT,AT1366)</f>
        <v>301</v>
      </c>
    </row>
    <row r="1367" spans="1:48">
      <c r="A1367" s="23">
        <v>3</v>
      </c>
      <c r="B1367" s="30">
        <v>44.3</v>
      </c>
      <c r="C1367" s="28">
        <f>INT(RIGHT(B1367,1))</f>
        <v>3</v>
      </c>
      <c r="D1367">
        <f>SUMIF(C:C,C1367,A:A)</f>
        <v>562</v>
      </c>
      <c r="E1367">
        <f>COUNTIF(C:C,C1367)</f>
        <v>296</v>
      </c>
      <c r="AR1367" s="23">
        <v>3</v>
      </c>
      <c r="AS1367" s="30">
        <v>63.2</v>
      </c>
      <c r="AT1367" s="28">
        <f>INT(RIGHT(AS1367,1))</f>
        <v>2</v>
      </c>
      <c r="AU1367">
        <f>SUMIF(AT:AT,AT1367,AR:AR)</f>
        <v>685</v>
      </c>
      <c r="AV1367">
        <f>COUNTIF(AT:AT,AT1367)</f>
        <v>301</v>
      </c>
    </row>
    <row r="1368" spans="1:48">
      <c r="A1368" s="23">
        <v>3</v>
      </c>
      <c r="B1368" s="30">
        <v>40.299999999999997</v>
      </c>
      <c r="C1368" s="28">
        <f>INT(RIGHT(B1368,1))</f>
        <v>3</v>
      </c>
      <c r="D1368">
        <f>SUMIF(C:C,C1368,A:A)</f>
        <v>562</v>
      </c>
      <c r="E1368">
        <f>COUNTIF(C:C,C1368)</f>
        <v>296</v>
      </c>
      <c r="AR1368" s="23">
        <v>1</v>
      </c>
      <c r="AS1368" s="30">
        <v>45.2</v>
      </c>
      <c r="AT1368" s="28">
        <f>INT(RIGHT(AS1368,1))</f>
        <v>2</v>
      </c>
      <c r="AU1368">
        <f>SUMIF(AT:AT,AT1368,AR:AR)</f>
        <v>685</v>
      </c>
      <c r="AV1368">
        <f>COUNTIF(AT:AT,AT1368)</f>
        <v>301</v>
      </c>
    </row>
    <row r="1369" spans="1:48">
      <c r="A1369" s="23">
        <v>3</v>
      </c>
      <c r="B1369" s="30">
        <v>46.3</v>
      </c>
      <c r="C1369" s="28">
        <f>INT(RIGHT(B1369,1))</f>
        <v>3</v>
      </c>
      <c r="D1369">
        <f>SUMIF(C:C,C1369,A:A)</f>
        <v>562</v>
      </c>
      <c r="E1369">
        <f>COUNTIF(C:C,C1369)</f>
        <v>296</v>
      </c>
      <c r="AR1369" s="23">
        <v>1</v>
      </c>
      <c r="AS1369" s="30">
        <v>17.2</v>
      </c>
      <c r="AT1369" s="28">
        <f>INT(RIGHT(AS1369,1))</f>
        <v>2</v>
      </c>
      <c r="AU1369">
        <f>SUMIF(AT:AT,AT1369,AR:AR)</f>
        <v>685</v>
      </c>
      <c r="AV1369">
        <f>COUNTIF(AT:AT,AT1369)</f>
        <v>301</v>
      </c>
    </row>
    <row r="1370" spans="1:48">
      <c r="A1370" s="23">
        <v>3</v>
      </c>
      <c r="B1370" s="30">
        <v>28.3</v>
      </c>
      <c r="C1370" s="28">
        <f>INT(RIGHT(B1370,1))</f>
        <v>3</v>
      </c>
      <c r="D1370">
        <f>SUMIF(C:C,C1370,A:A)</f>
        <v>562</v>
      </c>
      <c r="E1370">
        <f>COUNTIF(C:C,C1370)</f>
        <v>296</v>
      </c>
      <c r="AR1370" s="23">
        <v>1</v>
      </c>
      <c r="AS1370" s="30">
        <v>45.2</v>
      </c>
      <c r="AT1370" s="28">
        <f>INT(RIGHT(AS1370,1))</f>
        <v>2</v>
      </c>
      <c r="AU1370">
        <f>SUMIF(AT:AT,AT1370,AR:AR)</f>
        <v>685</v>
      </c>
      <c r="AV1370">
        <f>COUNTIF(AT:AT,AT1370)</f>
        <v>301</v>
      </c>
    </row>
    <row r="1371" spans="1:48">
      <c r="A1371" s="23">
        <v>3</v>
      </c>
      <c r="B1371" s="39">
        <v>51.3</v>
      </c>
      <c r="C1371" s="28">
        <f>INT(RIGHT(B1371,1))</f>
        <v>3</v>
      </c>
      <c r="D1371">
        <f>SUMIF(C:C,C1371,A:A)</f>
        <v>562</v>
      </c>
      <c r="E1371">
        <f>COUNTIF(C:C,C1371)</f>
        <v>296</v>
      </c>
      <c r="AR1371" s="23">
        <v>1</v>
      </c>
      <c r="AS1371" s="30">
        <v>31.2</v>
      </c>
      <c r="AT1371" s="28">
        <f>INT(RIGHT(AS1371,1))</f>
        <v>2</v>
      </c>
      <c r="AU1371">
        <f>SUMIF(AT:AT,AT1371,AR:AR)</f>
        <v>685</v>
      </c>
      <c r="AV1371">
        <f>COUNTIF(AT:AT,AT1371)</f>
        <v>301</v>
      </c>
    </row>
    <row r="1372" spans="1:48">
      <c r="A1372" s="32">
        <v>3</v>
      </c>
      <c r="B1372" s="30">
        <v>4.3</v>
      </c>
      <c r="C1372" s="28">
        <f>INT(RIGHT(B1372,1))</f>
        <v>3</v>
      </c>
      <c r="D1372">
        <f>SUMIF(C:C,C1372,A:A)</f>
        <v>562</v>
      </c>
      <c r="E1372">
        <f>COUNTIF(C:C,C1372)</f>
        <v>296</v>
      </c>
      <c r="AR1372" s="23">
        <v>1</v>
      </c>
      <c r="AS1372" s="30">
        <v>19.2</v>
      </c>
      <c r="AT1372" s="28">
        <f>INT(RIGHT(AS1372,1))</f>
        <v>2</v>
      </c>
      <c r="AU1372">
        <f>SUMIF(AT:AT,AT1372,AR:AR)</f>
        <v>685</v>
      </c>
      <c r="AV1372">
        <f>COUNTIF(AT:AT,AT1372)</f>
        <v>301</v>
      </c>
    </row>
    <row r="1373" spans="1:48">
      <c r="A1373" s="32">
        <v>3</v>
      </c>
      <c r="B1373" s="30">
        <v>25.3</v>
      </c>
      <c r="C1373" s="28">
        <f>INT(RIGHT(B1373,1))</f>
        <v>3</v>
      </c>
      <c r="D1373">
        <f>SUMIF(C:C,C1373,A:A)</f>
        <v>562</v>
      </c>
      <c r="E1373">
        <f>COUNTIF(C:C,C1373)</f>
        <v>296</v>
      </c>
      <c r="AR1373" s="23">
        <v>1</v>
      </c>
      <c r="AS1373" s="30">
        <v>12.2</v>
      </c>
      <c r="AT1373" s="28">
        <f>INT(RIGHT(AS1373,1))</f>
        <v>2</v>
      </c>
      <c r="AU1373">
        <f>SUMIF(AT:AT,AT1373,AR:AR)</f>
        <v>685</v>
      </c>
      <c r="AV1373">
        <f>COUNTIF(AT:AT,AT1373)</f>
        <v>301</v>
      </c>
    </row>
    <row r="1374" spans="1:48">
      <c r="A1374" s="32">
        <v>3</v>
      </c>
      <c r="B1374" s="30">
        <v>9.3000000000000007</v>
      </c>
      <c r="C1374" s="28">
        <f>INT(RIGHT(B1374,1))</f>
        <v>3</v>
      </c>
      <c r="D1374">
        <f>SUMIF(C:C,C1374,A:A)</f>
        <v>562</v>
      </c>
      <c r="E1374">
        <f>COUNTIF(C:C,C1374)</f>
        <v>296</v>
      </c>
      <c r="AR1374" s="23">
        <v>2</v>
      </c>
      <c r="AS1374" s="30">
        <v>25.2</v>
      </c>
      <c r="AT1374" s="28">
        <f>INT(RIGHT(AS1374,1))</f>
        <v>2</v>
      </c>
      <c r="AU1374">
        <f>SUMIF(AT:AT,AT1374,AR:AR)</f>
        <v>685</v>
      </c>
      <c r="AV1374">
        <f>COUNTIF(AT:AT,AT1374)</f>
        <v>301</v>
      </c>
    </row>
    <row r="1375" spans="1:48">
      <c r="A1375" s="32">
        <v>3</v>
      </c>
      <c r="B1375" s="30">
        <v>24.3</v>
      </c>
      <c r="C1375" s="28">
        <f>INT(RIGHT(B1375,1))</f>
        <v>3</v>
      </c>
      <c r="D1375">
        <f>SUMIF(C:C,C1375,A:A)</f>
        <v>562</v>
      </c>
      <c r="E1375">
        <f>COUNTIF(C:C,C1375)</f>
        <v>296</v>
      </c>
      <c r="AR1375" s="23">
        <v>1</v>
      </c>
      <c r="AS1375" s="30">
        <v>41.2</v>
      </c>
      <c r="AT1375" s="28">
        <f>INT(RIGHT(AS1375,1))</f>
        <v>2</v>
      </c>
      <c r="AU1375">
        <f>SUMIF(AT:AT,AT1375,AR:AR)</f>
        <v>685</v>
      </c>
      <c r="AV1375">
        <f>COUNTIF(AT:AT,AT1375)</f>
        <v>301</v>
      </c>
    </row>
    <row r="1376" spans="1:48">
      <c r="A1376" s="32">
        <v>3</v>
      </c>
      <c r="B1376" s="30">
        <v>40.299999999999997</v>
      </c>
      <c r="C1376" s="28">
        <f>INT(RIGHT(B1376,1))</f>
        <v>3</v>
      </c>
      <c r="D1376">
        <f>SUMIF(C:C,C1376,A:A)</f>
        <v>562</v>
      </c>
      <c r="E1376">
        <f>COUNTIF(C:C,C1376)</f>
        <v>296</v>
      </c>
      <c r="AR1376" s="23">
        <v>3</v>
      </c>
      <c r="AS1376" s="30">
        <v>46.2</v>
      </c>
      <c r="AT1376" s="28">
        <f>INT(RIGHT(AS1376,1))</f>
        <v>2</v>
      </c>
      <c r="AU1376">
        <f>SUMIF(AT:AT,AT1376,AR:AR)</f>
        <v>685</v>
      </c>
      <c r="AV1376">
        <f>COUNTIF(AT:AT,AT1376)</f>
        <v>301</v>
      </c>
    </row>
    <row r="1377" spans="1:48">
      <c r="A1377" s="32">
        <v>3</v>
      </c>
      <c r="B1377" s="30">
        <v>46.3</v>
      </c>
      <c r="C1377" s="28">
        <f>INT(RIGHT(B1377,1))</f>
        <v>3</v>
      </c>
      <c r="D1377">
        <f>SUMIF(C:C,C1377,A:A)</f>
        <v>562</v>
      </c>
      <c r="E1377">
        <f>COUNTIF(C:C,C1377)</f>
        <v>296</v>
      </c>
      <c r="AR1377" s="23">
        <v>2</v>
      </c>
      <c r="AS1377" s="30">
        <v>57.2</v>
      </c>
      <c r="AT1377" s="28">
        <f>INT(RIGHT(AS1377,1))</f>
        <v>2</v>
      </c>
      <c r="AU1377">
        <f>SUMIF(AT:AT,AT1377,AR:AR)</f>
        <v>685</v>
      </c>
      <c r="AV1377">
        <f>COUNTIF(AT:AT,AT1377)</f>
        <v>301</v>
      </c>
    </row>
    <row r="1378" spans="1:48">
      <c r="A1378" s="23">
        <v>3</v>
      </c>
      <c r="B1378" s="30">
        <v>40.299999999999997</v>
      </c>
      <c r="C1378" s="28">
        <f>INT(RIGHT(B1378,1))</f>
        <v>3</v>
      </c>
      <c r="D1378">
        <f>SUMIF(C:C,C1378,A:A)</f>
        <v>562</v>
      </c>
      <c r="E1378">
        <f>COUNTIF(C:C,C1378)</f>
        <v>296</v>
      </c>
      <c r="AR1378" s="23">
        <v>2</v>
      </c>
      <c r="AS1378" s="30">
        <v>55.2</v>
      </c>
      <c r="AT1378" s="28">
        <f>INT(RIGHT(AS1378,1))</f>
        <v>2</v>
      </c>
      <c r="AU1378">
        <f>SUMIF(AT:AT,AT1378,AR:AR)</f>
        <v>685</v>
      </c>
      <c r="AV1378">
        <f>COUNTIF(AT:AT,AT1378)</f>
        <v>301</v>
      </c>
    </row>
    <row r="1379" spans="1:48">
      <c r="A1379" s="23">
        <v>3</v>
      </c>
      <c r="B1379" s="30">
        <v>7.3</v>
      </c>
      <c r="C1379" s="28">
        <f>INT(RIGHT(B1379,1))</f>
        <v>3</v>
      </c>
      <c r="D1379">
        <f>SUMIF(C:C,C1379,A:A)</f>
        <v>562</v>
      </c>
      <c r="E1379">
        <f>COUNTIF(C:C,C1379)</f>
        <v>296</v>
      </c>
      <c r="AR1379" s="23">
        <v>5</v>
      </c>
      <c r="AS1379" s="30">
        <v>63.2</v>
      </c>
      <c r="AT1379" s="28">
        <f>INT(RIGHT(AS1379,1))</f>
        <v>2</v>
      </c>
      <c r="AU1379">
        <f>SUMIF(AT:AT,AT1379,AR:AR)</f>
        <v>685</v>
      </c>
      <c r="AV1379">
        <f>COUNTIF(AT:AT,AT1379)</f>
        <v>301</v>
      </c>
    </row>
    <row r="1380" spans="1:48">
      <c r="A1380" s="23">
        <v>3</v>
      </c>
      <c r="B1380" s="30">
        <v>23.3</v>
      </c>
      <c r="C1380" s="28">
        <f>INT(RIGHT(B1380,1))</f>
        <v>3</v>
      </c>
      <c r="D1380">
        <f>SUMIF(C:C,C1380,A:A)</f>
        <v>562</v>
      </c>
      <c r="E1380">
        <f>COUNTIF(C:C,C1380)</f>
        <v>296</v>
      </c>
      <c r="AR1380" s="23">
        <v>1</v>
      </c>
      <c r="AS1380" s="30">
        <v>49.2</v>
      </c>
      <c r="AT1380" s="28">
        <f>INT(RIGHT(AS1380,1))</f>
        <v>2</v>
      </c>
      <c r="AU1380">
        <f>SUMIF(AT:AT,AT1380,AR:AR)</f>
        <v>685</v>
      </c>
      <c r="AV1380">
        <f>COUNTIF(AT:AT,AT1380)</f>
        <v>301</v>
      </c>
    </row>
    <row r="1381" spans="1:48">
      <c r="A1381" s="23">
        <v>3</v>
      </c>
      <c r="B1381" s="30">
        <v>46.3</v>
      </c>
      <c r="C1381" s="28">
        <f>INT(RIGHT(B1381,1))</f>
        <v>3</v>
      </c>
      <c r="D1381">
        <f>SUMIF(C:C,C1381,A:A)</f>
        <v>562</v>
      </c>
      <c r="E1381">
        <f>COUNTIF(C:C,C1381)</f>
        <v>296</v>
      </c>
      <c r="AR1381" s="23">
        <v>1</v>
      </c>
      <c r="AS1381" s="30">
        <v>55.2</v>
      </c>
      <c r="AT1381" s="28">
        <f>INT(RIGHT(AS1381,1))</f>
        <v>2</v>
      </c>
      <c r="AU1381">
        <f>SUMIF(AT:AT,AT1381,AR:AR)</f>
        <v>685</v>
      </c>
      <c r="AV1381">
        <f>COUNTIF(AT:AT,AT1381)</f>
        <v>301</v>
      </c>
    </row>
    <row r="1382" spans="1:48">
      <c r="A1382" s="23">
        <v>3</v>
      </c>
      <c r="B1382" s="30">
        <v>32.299999999999997</v>
      </c>
      <c r="C1382" s="28">
        <f>INT(RIGHT(B1382,1))</f>
        <v>3</v>
      </c>
      <c r="D1382">
        <f>SUMIF(C:C,C1382,A:A)</f>
        <v>562</v>
      </c>
      <c r="E1382">
        <f>COUNTIF(C:C,C1382)</f>
        <v>296</v>
      </c>
      <c r="AR1382" s="39">
        <v>2</v>
      </c>
      <c r="AS1382" s="30">
        <v>38.200000000000003</v>
      </c>
      <c r="AT1382" s="28">
        <f>INT(RIGHT(AS1382,1))</f>
        <v>2</v>
      </c>
      <c r="AU1382">
        <f>SUMIF(AT:AT,AT1382,AR:AR)</f>
        <v>685</v>
      </c>
      <c r="AV1382">
        <f>COUNTIF(AT:AT,AT1382)</f>
        <v>301</v>
      </c>
    </row>
    <row r="1383" spans="1:48">
      <c r="A1383" s="23">
        <v>3</v>
      </c>
      <c r="B1383" s="30">
        <v>18.3</v>
      </c>
      <c r="C1383" s="28">
        <f>INT(RIGHT(B1383,1))</f>
        <v>3</v>
      </c>
      <c r="D1383">
        <f>SUMIF(C:C,C1383,A:A)</f>
        <v>562</v>
      </c>
      <c r="E1383">
        <f>COUNTIF(C:C,C1383)</f>
        <v>296</v>
      </c>
      <c r="AR1383" s="23">
        <v>2</v>
      </c>
      <c r="AS1383" s="30">
        <v>38.200000000000003</v>
      </c>
      <c r="AT1383" s="28">
        <f>INT(RIGHT(AS1383,1))</f>
        <v>2</v>
      </c>
      <c r="AU1383">
        <f>SUMIF(AT:AT,AT1383,AR:AR)</f>
        <v>685</v>
      </c>
      <c r="AV1383">
        <f>COUNTIF(AT:AT,AT1383)</f>
        <v>301</v>
      </c>
    </row>
    <row r="1384" spans="1:48">
      <c r="A1384" s="23">
        <v>3</v>
      </c>
      <c r="B1384" s="30">
        <v>1.3</v>
      </c>
      <c r="C1384" s="28">
        <f>INT(RIGHT(B1384,1))</f>
        <v>3</v>
      </c>
      <c r="D1384">
        <f>SUMIF(C:C,C1384,A:A)</f>
        <v>562</v>
      </c>
      <c r="E1384">
        <f>COUNTIF(C:C,C1384)</f>
        <v>296</v>
      </c>
      <c r="AR1384" s="23">
        <v>2</v>
      </c>
      <c r="AS1384" s="39">
        <v>51.2</v>
      </c>
      <c r="AT1384" s="28">
        <f>INT(RIGHT(AS1384,1))</f>
        <v>2</v>
      </c>
      <c r="AU1384">
        <f>SUMIF(AT:AT,AT1384,AR:AR)</f>
        <v>685</v>
      </c>
      <c r="AV1384">
        <f>COUNTIF(AT:AT,AT1384)</f>
        <v>301</v>
      </c>
    </row>
    <row r="1385" spans="1:48">
      <c r="A1385" s="32">
        <v>3</v>
      </c>
      <c r="B1385" s="30">
        <v>1.2</v>
      </c>
      <c r="C1385" s="28">
        <f>INT(RIGHT(B1385,1))</f>
        <v>2</v>
      </c>
      <c r="D1385">
        <f>SUMIF(C:C,C1385,A:A)</f>
        <v>688</v>
      </c>
      <c r="E1385">
        <f>COUNTIF(C:C,C1385)</f>
        <v>300</v>
      </c>
      <c r="AR1385" s="23">
        <v>1</v>
      </c>
      <c r="AS1385" s="30">
        <v>39.200000000000003</v>
      </c>
      <c r="AT1385" s="28">
        <f>INT(RIGHT(AS1385,1))</f>
        <v>2</v>
      </c>
      <c r="AU1385">
        <f>SUMIF(AT:AT,AT1385,AR:AR)</f>
        <v>685</v>
      </c>
      <c r="AV1385">
        <f>COUNTIF(AT:AT,AT1385)</f>
        <v>301</v>
      </c>
    </row>
    <row r="1386" spans="1:48">
      <c r="A1386" s="23">
        <v>3</v>
      </c>
      <c r="B1386" s="30">
        <v>33.200000000000003</v>
      </c>
      <c r="C1386" s="28">
        <f>INT(RIGHT(B1386,1))</f>
        <v>2</v>
      </c>
      <c r="D1386">
        <f>SUMIF(C:C,C1386,A:A)</f>
        <v>688</v>
      </c>
      <c r="E1386">
        <f>COUNTIF(C:C,C1386)</f>
        <v>300</v>
      </c>
      <c r="AR1386" s="23">
        <v>1</v>
      </c>
      <c r="AS1386" s="30">
        <v>12.2</v>
      </c>
      <c r="AT1386" s="28">
        <f>INT(RIGHT(AS1386,1))</f>
        <v>2</v>
      </c>
      <c r="AU1386">
        <f>SUMIF(AT:AT,AT1386,AR:AR)</f>
        <v>685</v>
      </c>
      <c r="AV1386">
        <f>COUNTIF(AT:AT,AT1386)</f>
        <v>301</v>
      </c>
    </row>
    <row r="1387" spans="1:48">
      <c r="A1387" s="23">
        <v>3</v>
      </c>
      <c r="B1387" s="39">
        <v>59.2</v>
      </c>
      <c r="C1387" s="28">
        <f>INT(RIGHT(B1387,1))</f>
        <v>2</v>
      </c>
      <c r="D1387">
        <f>SUMIF(C:C,C1387,A:A)</f>
        <v>688</v>
      </c>
      <c r="E1387">
        <f>COUNTIF(C:C,C1387)</f>
        <v>300</v>
      </c>
      <c r="AR1387" s="23">
        <v>5</v>
      </c>
      <c r="AS1387" s="30">
        <v>61.2</v>
      </c>
      <c r="AT1387" s="28">
        <f>INT(RIGHT(AS1387,1))</f>
        <v>2</v>
      </c>
      <c r="AU1387">
        <f>SUMIF(AT:AT,AT1387,AR:AR)</f>
        <v>685</v>
      </c>
      <c r="AV1387">
        <f>COUNTIF(AT:AT,AT1387)</f>
        <v>301</v>
      </c>
    </row>
    <row r="1388" spans="1:48">
      <c r="A1388" s="23">
        <v>3</v>
      </c>
      <c r="B1388" s="30">
        <v>4.2</v>
      </c>
      <c r="C1388" s="28">
        <f>INT(RIGHT(B1388,1))</f>
        <v>2</v>
      </c>
      <c r="D1388">
        <f>SUMIF(C:C,C1388,A:A)</f>
        <v>688</v>
      </c>
      <c r="E1388">
        <f>COUNTIF(C:C,C1388)</f>
        <v>300</v>
      </c>
      <c r="AR1388" s="23">
        <v>2</v>
      </c>
      <c r="AS1388" s="30">
        <v>23.2</v>
      </c>
      <c r="AT1388" s="28">
        <f>INT(RIGHT(AS1388,1))</f>
        <v>2</v>
      </c>
      <c r="AU1388">
        <f>SUMIF(AT:AT,AT1388,AR:AR)</f>
        <v>685</v>
      </c>
      <c r="AV1388">
        <f>COUNTIF(AT:AT,AT1388)</f>
        <v>301</v>
      </c>
    </row>
    <row r="1389" spans="1:48">
      <c r="A1389" s="23">
        <v>3</v>
      </c>
      <c r="B1389" s="30">
        <v>16.2</v>
      </c>
      <c r="C1389" s="28">
        <f>INT(RIGHT(B1389,1))</f>
        <v>2</v>
      </c>
      <c r="D1389">
        <f>SUMIF(C:C,C1389,A:A)</f>
        <v>688</v>
      </c>
      <c r="E1389">
        <f>COUNTIF(C:C,C1389)</f>
        <v>300</v>
      </c>
      <c r="AR1389" s="23">
        <v>2</v>
      </c>
      <c r="AS1389" s="30">
        <v>14.2</v>
      </c>
      <c r="AT1389" s="28">
        <f>INT(RIGHT(AS1389,1))</f>
        <v>2</v>
      </c>
      <c r="AU1389">
        <f>SUMIF(AT:AT,AT1389,AR:AR)</f>
        <v>685</v>
      </c>
      <c r="AV1389">
        <f>COUNTIF(AT:AT,AT1389)</f>
        <v>301</v>
      </c>
    </row>
    <row r="1390" spans="1:48">
      <c r="A1390" s="23">
        <v>3</v>
      </c>
      <c r="B1390" s="30">
        <v>26.2</v>
      </c>
      <c r="C1390" s="28">
        <f>INT(RIGHT(B1390,1))</f>
        <v>2</v>
      </c>
      <c r="D1390">
        <f>SUMIF(C:C,C1390,A:A)</f>
        <v>688</v>
      </c>
      <c r="E1390">
        <f>COUNTIF(C:C,C1390)</f>
        <v>300</v>
      </c>
      <c r="AR1390" s="23">
        <v>5</v>
      </c>
      <c r="AS1390" s="30">
        <v>11.2</v>
      </c>
      <c r="AT1390" s="28">
        <f>INT(RIGHT(AS1390,1))</f>
        <v>2</v>
      </c>
      <c r="AU1390">
        <f>SUMIF(AT:AT,AT1390,AR:AR)</f>
        <v>685</v>
      </c>
      <c r="AV1390">
        <f>COUNTIF(AT:AT,AT1390)</f>
        <v>301</v>
      </c>
    </row>
    <row r="1391" spans="1:48">
      <c r="A1391" s="23">
        <v>3</v>
      </c>
      <c r="B1391" s="30">
        <v>16.2</v>
      </c>
      <c r="C1391" s="28">
        <f>INT(RIGHT(B1391,1))</f>
        <v>2</v>
      </c>
      <c r="D1391">
        <f>SUMIF(C:C,C1391,A:A)</f>
        <v>688</v>
      </c>
      <c r="E1391">
        <f>COUNTIF(C:C,C1391)</f>
        <v>300</v>
      </c>
      <c r="AR1391" s="23">
        <v>1</v>
      </c>
      <c r="AS1391" s="30">
        <v>19.2</v>
      </c>
      <c r="AT1391" s="28">
        <f>INT(RIGHT(AS1391,1))</f>
        <v>2</v>
      </c>
      <c r="AU1391">
        <f>SUMIF(AT:AT,AT1391,AR:AR)</f>
        <v>685</v>
      </c>
      <c r="AV1391">
        <f>COUNTIF(AT:AT,AT1391)</f>
        <v>301</v>
      </c>
    </row>
    <row r="1392" spans="1:48">
      <c r="A1392" s="23">
        <v>3</v>
      </c>
      <c r="B1392" s="30">
        <v>39.200000000000003</v>
      </c>
      <c r="C1392" s="28">
        <f>INT(RIGHT(B1392,1))</f>
        <v>2</v>
      </c>
      <c r="D1392">
        <f>SUMIF(C:C,C1392,A:A)</f>
        <v>688</v>
      </c>
      <c r="E1392">
        <f>COUNTIF(C:C,C1392)</f>
        <v>300</v>
      </c>
      <c r="AR1392" s="23">
        <v>2</v>
      </c>
      <c r="AS1392" s="30">
        <v>61.2</v>
      </c>
      <c r="AT1392" s="28">
        <f>INT(RIGHT(AS1392,1))</f>
        <v>2</v>
      </c>
      <c r="AU1392">
        <f>SUMIF(AT:AT,AT1392,AR:AR)</f>
        <v>685</v>
      </c>
      <c r="AV1392">
        <f>COUNTIF(AT:AT,AT1392)</f>
        <v>301</v>
      </c>
    </row>
    <row r="1393" spans="1:48">
      <c r="A1393" s="23">
        <v>3</v>
      </c>
      <c r="B1393" s="30">
        <v>56.2</v>
      </c>
      <c r="C1393" s="28">
        <f>INT(RIGHT(B1393,1))</f>
        <v>2</v>
      </c>
      <c r="D1393">
        <f>SUMIF(C:C,C1393,A:A)</f>
        <v>688</v>
      </c>
      <c r="E1393">
        <f>COUNTIF(C:C,C1393)</f>
        <v>300</v>
      </c>
      <c r="AR1393" s="39">
        <v>3</v>
      </c>
      <c r="AS1393" s="30">
        <v>7.2</v>
      </c>
      <c r="AT1393" s="28">
        <f>INT(RIGHT(AS1393,1))</f>
        <v>2</v>
      </c>
      <c r="AU1393">
        <f>SUMIF(AT:AT,AT1393,AR:AR)</f>
        <v>685</v>
      </c>
      <c r="AV1393">
        <f>COUNTIF(AT:AT,AT1393)</f>
        <v>301</v>
      </c>
    </row>
    <row r="1394" spans="1:48">
      <c r="A1394" s="23">
        <v>3</v>
      </c>
      <c r="B1394" s="30">
        <v>9.1999999999999993</v>
      </c>
      <c r="C1394" s="28">
        <f>INT(RIGHT(B1394,1))</f>
        <v>2</v>
      </c>
      <c r="D1394">
        <f>SUMIF(C:C,C1394,A:A)</f>
        <v>688</v>
      </c>
      <c r="E1394">
        <f>COUNTIF(C:C,C1394)</f>
        <v>300</v>
      </c>
      <c r="AR1394" s="39">
        <v>2</v>
      </c>
      <c r="AS1394" s="30">
        <v>56.2</v>
      </c>
      <c r="AT1394" s="28">
        <f>INT(RIGHT(AS1394,1))</f>
        <v>2</v>
      </c>
      <c r="AU1394">
        <f>SUMIF(AT:AT,AT1394,AR:AR)</f>
        <v>685</v>
      </c>
      <c r="AV1394">
        <f>COUNTIF(AT:AT,AT1394)</f>
        <v>301</v>
      </c>
    </row>
    <row r="1395" spans="1:48">
      <c r="A1395" s="23">
        <v>3</v>
      </c>
      <c r="B1395" s="30">
        <v>49.2</v>
      </c>
      <c r="C1395" s="28">
        <f>INT(RIGHT(B1395,1))</f>
        <v>2</v>
      </c>
      <c r="D1395">
        <f>SUMIF(C:C,C1395,A:A)</f>
        <v>688</v>
      </c>
      <c r="E1395">
        <f>COUNTIF(C:C,C1395)</f>
        <v>300</v>
      </c>
      <c r="AR1395" s="23">
        <v>3</v>
      </c>
      <c r="AS1395" s="30">
        <v>31.2</v>
      </c>
      <c r="AT1395" s="28">
        <f>INT(RIGHT(AS1395,1))</f>
        <v>2</v>
      </c>
      <c r="AU1395">
        <f>SUMIF(AT:AT,AT1395,AR:AR)</f>
        <v>685</v>
      </c>
      <c r="AV1395">
        <f>COUNTIF(AT:AT,AT1395)</f>
        <v>301</v>
      </c>
    </row>
    <row r="1396" spans="1:48">
      <c r="A1396" s="32">
        <v>3</v>
      </c>
      <c r="B1396" s="30">
        <v>5.2</v>
      </c>
      <c r="C1396" s="28">
        <f>INT(RIGHT(B1396,1))</f>
        <v>2</v>
      </c>
      <c r="D1396">
        <f>SUMIF(C:C,C1396,A:A)</f>
        <v>688</v>
      </c>
      <c r="E1396">
        <f>COUNTIF(C:C,C1396)</f>
        <v>300</v>
      </c>
      <c r="AR1396" s="23">
        <v>4</v>
      </c>
      <c r="AS1396" s="30">
        <v>26.2</v>
      </c>
      <c r="AT1396" s="28">
        <f>INT(RIGHT(AS1396,1))</f>
        <v>2</v>
      </c>
      <c r="AU1396">
        <f>SUMIF(AT:AT,AT1396,AR:AR)</f>
        <v>685</v>
      </c>
      <c r="AV1396">
        <f>COUNTIF(AT:AT,AT1396)</f>
        <v>301</v>
      </c>
    </row>
    <row r="1397" spans="1:48">
      <c r="A1397" s="23">
        <v>3</v>
      </c>
      <c r="B1397" s="30">
        <v>28.2</v>
      </c>
      <c r="C1397" s="28">
        <f>INT(RIGHT(B1397,1))</f>
        <v>2</v>
      </c>
      <c r="D1397">
        <f>SUMIF(C:C,C1397,A:A)</f>
        <v>688</v>
      </c>
      <c r="E1397">
        <f>COUNTIF(C:C,C1397)</f>
        <v>300</v>
      </c>
      <c r="AR1397" s="23">
        <v>5</v>
      </c>
      <c r="AS1397" s="30">
        <v>40.200000000000003</v>
      </c>
      <c r="AT1397" s="28">
        <f>INT(RIGHT(AS1397,1))</f>
        <v>2</v>
      </c>
      <c r="AU1397">
        <f>SUMIF(AT:AT,AT1397,AR:AR)</f>
        <v>685</v>
      </c>
      <c r="AV1397">
        <f>COUNTIF(AT:AT,AT1397)</f>
        <v>301</v>
      </c>
    </row>
    <row r="1398" spans="1:48">
      <c r="A1398" s="23">
        <v>3</v>
      </c>
      <c r="B1398" s="30">
        <v>35.200000000000003</v>
      </c>
      <c r="C1398" s="28">
        <f>INT(RIGHT(B1398,1))</f>
        <v>2</v>
      </c>
      <c r="D1398">
        <f>SUMIF(C:C,C1398,A:A)</f>
        <v>688</v>
      </c>
      <c r="E1398">
        <f>COUNTIF(C:C,C1398)</f>
        <v>300</v>
      </c>
      <c r="AR1398" s="23">
        <v>5</v>
      </c>
      <c r="AS1398" s="30">
        <v>20.2</v>
      </c>
      <c r="AT1398" s="28">
        <f>INT(RIGHT(AS1398,1))</f>
        <v>2</v>
      </c>
      <c r="AU1398">
        <f>SUMIF(AT:AT,AT1398,AR:AR)</f>
        <v>685</v>
      </c>
      <c r="AV1398">
        <f>COUNTIF(AT:AT,AT1398)</f>
        <v>301</v>
      </c>
    </row>
    <row r="1399" spans="1:48">
      <c r="A1399" s="23">
        <v>3</v>
      </c>
      <c r="B1399" s="30">
        <v>20.2</v>
      </c>
      <c r="C1399" s="28">
        <f>INT(RIGHT(B1399,1))</f>
        <v>2</v>
      </c>
      <c r="D1399">
        <f>SUMIF(C:C,C1399,A:A)</f>
        <v>688</v>
      </c>
      <c r="E1399">
        <f>COUNTIF(C:C,C1399)</f>
        <v>300</v>
      </c>
      <c r="AR1399" s="23">
        <v>2</v>
      </c>
      <c r="AS1399" s="30">
        <v>13.2</v>
      </c>
      <c r="AT1399" s="28">
        <f>INT(RIGHT(AS1399,1))</f>
        <v>2</v>
      </c>
      <c r="AU1399">
        <f>SUMIF(AT:AT,AT1399,AR:AR)</f>
        <v>685</v>
      </c>
      <c r="AV1399">
        <f>COUNTIF(AT:AT,AT1399)</f>
        <v>301</v>
      </c>
    </row>
    <row r="1400" spans="1:48">
      <c r="A1400" s="23">
        <v>3</v>
      </c>
      <c r="B1400" s="30">
        <v>11.2</v>
      </c>
      <c r="C1400" s="28">
        <f>INT(RIGHT(B1400,1))</f>
        <v>2</v>
      </c>
      <c r="D1400">
        <f>SUMIF(C:C,C1400,A:A)</f>
        <v>688</v>
      </c>
      <c r="E1400">
        <f>COUNTIF(C:C,C1400)</f>
        <v>300</v>
      </c>
      <c r="AR1400" s="23">
        <v>2</v>
      </c>
      <c r="AS1400" s="30">
        <v>23.2</v>
      </c>
      <c r="AT1400" s="28">
        <f>INT(RIGHT(AS1400,1))</f>
        <v>2</v>
      </c>
      <c r="AU1400">
        <f>SUMIF(AT:AT,AT1400,AR:AR)</f>
        <v>685</v>
      </c>
      <c r="AV1400">
        <f>COUNTIF(AT:AT,AT1400)</f>
        <v>301</v>
      </c>
    </row>
    <row r="1401" spans="1:48">
      <c r="A1401" s="23">
        <v>3</v>
      </c>
      <c r="B1401" s="30">
        <v>32.200000000000003</v>
      </c>
      <c r="C1401" s="28">
        <f>INT(RIGHT(B1401,1))</f>
        <v>2</v>
      </c>
      <c r="D1401">
        <f>SUMIF(C:C,C1401,A:A)</f>
        <v>688</v>
      </c>
      <c r="E1401">
        <f>COUNTIF(C:C,C1401)</f>
        <v>300</v>
      </c>
      <c r="AR1401" s="39">
        <v>2</v>
      </c>
      <c r="AS1401" s="30">
        <v>20.2</v>
      </c>
      <c r="AT1401" s="28">
        <f>INT(RIGHT(AS1401,1))</f>
        <v>2</v>
      </c>
      <c r="AU1401">
        <f>SUMIF(AT:AT,AT1401,AR:AR)</f>
        <v>685</v>
      </c>
      <c r="AV1401">
        <f>COUNTIF(AT:AT,AT1401)</f>
        <v>301</v>
      </c>
    </row>
    <row r="1402" spans="1:48">
      <c r="A1402" s="23">
        <v>3</v>
      </c>
      <c r="B1402" s="30">
        <v>45.2</v>
      </c>
      <c r="C1402" s="28">
        <f>INT(RIGHT(B1402,1))</f>
        <v>2</v>
      </c>
      <c r="D1402">
        <f>SUMIF(C:C,C1402,A:A)</f>
        <v>688</v>
      </c>
      <c r="E1402">
        <f>COUNTIF(C:C,C1402)</f>
        <v>300</v>
      </c>
      <c r="AR1402" s="39">
        <v>2</v>
      </c>
      <c r="AS1402" s="30">
        <v>51.2</v>
      </c>
      <c r="AT1402" s="28">
        <f>INT(RIGHT(AS1402,1))</f>
        <v>2</v>
      </c>
      <c r="AU1402">
        <f>SUMIF(AT:AT,AT1402,AR:AR)</f>
        <v>685</v>
      </c>
      <c r="AV1402">
        <f>COUNTIF(AT:AT,AT1402)</f>
        <v>301</v>
      </c>
    </row>
    <row r="1403" spans="1:48">
      <c r="A1403" s="23">
        <v>3</v>
      </c>
      <c r="B1403" s="30">
        <v>40.200000000000003</v>
      </c>
      <c r="C1403" s="28">
        <f>INT(RIGHT(B1403,1))</f>
        <v>2</v>
      </c>
      <c r="D1403">
        <f>SUMIF(C:C,C1403,A:A)</f>
        <v>688</v>
      </c>
      <c r="E1403">
        <f>COUNTIF(C:C,C1403)</f>
        <v>300</v>
      </c>
      <c r="AR1403" s="23">
        <v>5</v>
      </c>
      <c r="AS1403" s="30">
        <v>33.200000000000003</v>
      </c>
      <c r="AT1403" s="28">
        <f>INT(RIGHT(AS1403,1))</f>
        <v>2</v>
      </c>
      <c r="AU1403">
        <f>SUMIF(AT:AT,AT1403,AR:AR)</f>
        <v>685</v>
      </c>
      <c r="AV1403">
        <f>COUNTIF(AT:AT,AT1403)</f>
        <v>301</v>
      </c>
    </row>
    <row r="1404" spans="1:48">
      <c r="A1404" s="23">
        <v>3</v>
      </c>
      <c r="B1404" s="30">
        <v>46.2</v>
      </c>
      <c r="C1404" s="28">
        <f>INT(RIGHT(B1404,1))</f>
        <v>2</v>
      </c>
      <c r="D1404">
        <f>SUMIF(C:C,C1404,A:A)</f>
        <v>688</v>
      </c>
      <c r="E1404">
        <f>COUNTIF(C:C,C1404)</f>
        <v>300</v>
      </c>
      <c r="AR1404" s="23">
        <v>3</v>
      </c>
      <c r="AS1404" s="30">
        <v>21.2</v>
      </c>
      <c r="AT1404" s="28">
        <f>INT(RIGHT(AS1404,1))</f>
        <v>2</v>
      </c>
      <c r="AU1404">
        <f>SUMIF(AT:AT,AT1404,AR:AR)</f>
        <v>685</v>
      </c>
      <c r="AV1404">
        <f>COUNTIF(AT:AT,AT1404)</f>
        <v>301</v>
      </c>
    </row>
    <row r="1405" spans="1:48">
      <c r="A1405" s="23">
        <v>3</v>
      </c>
      <c r="B1405" s="30">
        <v>44.2</v>
      </c>
      <c r="C1405" s="28">
        <f>INT(RIGHT(B1405,1))</f>
        <v>2</v>
      </c>
      <c r="D1405">
        <f>SUMIF(C:C,C1405,A:A)</f>
        <v>688</v>
      </c>
      <c r="E1405">
        <f>COUNTIF(C:C,C1405)</f>
        <v>300</v>
      </c>
      <c r="AR1405" s="23">
        <v>1</v>
      </c>
      <c r="AS1405" s="30">
        <v>53.2</v>
      </c>
      <c r="AT1405" s="28">
        <f>INT(RIGHT(AS1405,1))</f>
        <v>2</v>
      </c>
      <c r="AU1405">
        <f>SUMIF(AT:AT,AT1405,AR:AR)</f>
        <v>685</v>
      </c>
      <c r="AV1405">
        <f>COUNTIF(AT:AT,AT1405)</f>
        <v>301</v>
      </c>
    </row>
    <row r="1406" spans="1:48">
      <c r="A1406" s="23">
        <v>3</v>
      </c>
      <c r="B1406" s="30">
        <v>44.2</v>
      </c>
      <c r="C1406" s="28">
        <f>INT(RIGHT(B1406,1))</f>
        <v>2</v>
      </c>
      <c r="D1406">
        <f>SUMIF(C:C,C1406,A:A)</f>
        <v>688</v>
      </c>
      <c r="E1406">
        <f>COUNTIF(C:C,C1406)</f>
        <v>300</v>
      </c>
      <c r="AR1406" s="23">
        <v>7</v>
      </c>
      <c r="AS1406" s="30">
        <v>42.2</v>
      </c>
      <c r="AT1406" s="28">
        <f>INT(RIGHT(AS1406,1))</f>
        <v>2</v>
      </c>
      <c r="AU1406">
        <f>SUMIF(AT:AT,AT1406,AR:AR)</f>
        <v>685</v>
      </c>
      <c r="AV1406">
        <f>COUNTIF(AT:AT,AT1406)</f>
        <v>301</v>
      </c>
    </row>
    <row r="1407" spans="1:48">
      <c r="A1407" s="23">
        <v>3</v>
      </c>
      <c r="B1407" s="30">
        <v>59.2</v>
      </c>
      <c r="C1407" s="28">
        <f>INT(RIGHT(B1407,1))</f>
        <v>2</v>
      </c>
      <c r="D1407">
        <f>SUMIF(C:C,C1407,A:A)</f>
        <v>688</v>
      </c>
      <c r="E1407">
        <f>COUNTIF(C:C,C1407)</f>
        <v>300</v>
      </c>
      <c r="AR1407" s="23">
        <v>4</v>
      </c>
      <c r="AS1407" s="39">
        <v>54.2</v>
      </c>
      <c r="AT1407" s="28">
        <f>INT(RIGHT(AS1407,1))</f>
        <v>2</v>
      </c>
      <c r="AU1407">
        <f>SUMIF(AT:AT,AT1407,AR:AR)</f>
        <v>685</v>
      </c>
      <c r="AV1407">
        <f>COUNTIF(AT:AT,AT1407)</f>
        <v>301</v>
      </c>
    </row>
    <row r="1408" spans="1:48">
      <c r="A1408" s="23">
        <v>3</v>
      </c>
      <c r="B1408" s="30">
        <v>63.2</v>
      </c>
      <c r="C1408" s="28">
        <f>INT(RIGHT(B1408,1))</f>
        <v>2</v>
      </c>
      <c r="D1408">
        <f>SUMIF(C:C,C1408,A:A)</f>
        <v>688</v>
      </c>
      <c r="E1408">
        <f>COUNTIF(C:C,C1408)</f>
        <v>300</v>
      </c>
      <c r="AR1408" s="23">
        <v>2</v>
      </c>
      <c r="AS1408" s="30">
        <v>54.2</v>
      </c>
      <c r="AT1408" s="28">
        <f>INT(RIGHT(AS1408,1))</f>
        <v>2</v>
      </c>
      <c r="AU1408">
        <f>SUMIF(AT:AT,AT1408,AR:AR)</f>
        <v>685</v>
      </c>
      <c r="AV1408">
        <f>COUNTIF(AT:AT,AT1408)</f>
        <v>301</v>
      </c>
    </row>
    <row r="1409" spans="1:48">
      <c r="A1409" s="23">
        <v>3</v>
      </c>
      <c r="B1409" s="30">
        <v>60.2</v>
      </c>
      <c r="C1409" s="28">
        <f>INT(RIGHT(B1409,1))</f>
        <v>2</v>
      </c>
      <c r="D1409">
        <f>SUMIF(C:C,C1409,A:A)</f>
        <v>688</v>
      </c>
      <c r="E1409">
        <f>COUNTIF(C:C,C1409)</f>
        <v>300</v>
      </c>
      <c r="AR1409" s="32">
        <v>1</v>
      </c>
      <c r="AS1409" s="30">
        <v>46.1</v>
      </c>
      <c r="AT1409" s="28">
        <f>INT(RIGHT(AS1409,1))</f>
        <v>1</v>
      </c>
      <c r="AU1409">
        <f>SUMIF(AT:AT,AT1409,AR:AR)</f>
        <v>964</v>
      </c>
      <c r="AV1409">
        <f>COUNTIF(AT:AT,AT1409)</f>
        <v>296</v>
      </c>
    </row>
    <row r="1410" spans="1:48">
      <c r="A1410" s="23">
        <v>3</v>
      </c>
      <c r="B1410" s="30">
        <v>31.2</v>
      </c>
      <c r="C1410" s="28">
        <f>INT(RIGHT(B1410,1))</f>
        <v>2</v>
      </c>
      <c r="D1410">
        <f>SUMIF(C:C,C1410,A:A)</f>
        <v>688</v>
      </c>
      <c r="E1410">
        <f>COUNTIF(C:C,C1410)</f>
        <v>300</v>
      </c>
      <c r="AR1410" s="32">
        <v>1</v>
      </c>
      <c r="AS1410" s="30">
        <v>14.1</v>
      </c>
      <c r="AT1410" s="28">
        <f>INT(RIGHT(AS1410,1))</f>
        <v>1</v>
      </c>
      <c r="AU1410">
        <f>SUMIF(AT:AT,AT1410,AR:AR)</f>
        <v>964</v>
      </c>
      <c r="AV1410">
        <f>COUNTIF(AT:AT,AT1410)</f>
        <v>296</v>
      </c>
    </row>
    <row r="1411" spans="1:48">
      <c r="A1411" s="23">
        <v>3</v>
      </c>
      <c r="B1411" s="30">
        <v>7.2</v>
      </c>
      <c r="C1411" s="28">
        <f>INT(RIGHT(B1411,1))</f>
        <v>2</v>
      </c>
      <c r="D1411">
        <f>SUMIF(C:C,C1411,A:A)</f>
        <v>688</v>
      </c>
      <c r="E1411">
        <f>COUNTIF(C:C,C1411)</f>
        <v>300</v>
      </c>
      <c r="AR1411" s="32">
        <v>1</v>
      </c>
      <c r="AS1411" s="30">
        <v>15.1</v>
      </c>
      <c r="AT1411" s="28">
        <f>INT(RIGHT(AS1411,1))</f>
        <v>1</v>
      </c>
      <c r="AU1411">
        <f>SUMIF(AT:AT,AT1411,AR:AR)</f>
        <v>964</v>
      </c>
      <c r="AV1411">
        <f>COUNTIF(AT:AT,AT1411)</f>
        <v>296</v>
      </c>
    </row>
    <row r="1412" spans="1:48">
      <c r="A1412" s="32">
        <v>3</v>
      </c>
      <c r="B1412" s="30">
        <v>21.2</v>
      </c>
      <c r="C1412" s="28">
        <f>INT(RIGHT(B1412,1))</f>
        <v>2</v>
      </c>
      <c r="D1412">
        <f>SUMIF(C:C,C1412,A:A)</f>
        <v>688</v>
      </c>
      <c r="E1412">
        <f>COUNTIF(C:C,C1412)</f>
        <v>300</v>
      </c>
      <c r="AR1412" s="32">
        <v>1</v>
      </c>
      <c r="AS1412" s="30">
        <v>44.1</v>
      </c>
      <c r="AT1412" s="28">
        <f>INT(RIGHT(AS1412,1))</f>
        <v>1</v>
      </c>
      <c r="AU1412">
        <f>SUMIF(AT:AT,AT1412,AR:AR)</f>
        <v>964</v>
      </c>
      <c r="AV1412">
        <f>COUNTIF(AT:AT,AT1412)</f>
        <v>296</v>
      </c>
    </row>
    <row r="1413" spans="1:48">
      <c r="A1413" s="23">
        <v>3</v>
      </c>
      <c r="B1413" s="30">
        <v>61.2</v>
      </c>
      <c r="C1413" s="28">
        <f>INT(RIGHT(B1413,1))</f>
        <v>2</v>
      </c>
      <c r="D1413">
        <f>SUMIF(C:C,C1413,A:A)</f>
        <v>688</v>
      </c>
      <c r="E1413">
        <f>COUNTIF(C:C,C1413)</f>
        <v>300</v>
      </c>
      <c r="AR1413" s="32">
        <v>1</v>
      </c>
      <c r="AS1413" s="30">
        <v>17.100000000000001</v>
      </c>
      <c r="AT1413" s="28">
        <f>INT(RIGHT(AS1413,1))</f>
        <v>1</v>
      </c>
      <c r="AU1413">
        <f>SUMIF(AT:AT,AT1413,AR:AR)</f>
        <v>964</v>
      </c>
      <c r="AV1413">
        <f>COUNTIF(AT:AT,AT1413)</f>
        <v>296</v>
      </c>
    </row>
    <row r="1414" spans="1:48">
      <c r="A1414" s="23">
        <v>3</v>
      </c>
      <c r="B1414" s="30">
        <v>21.2</v>
      </c>
      <c r="C1414" s="28">
        <f>INT(RIGHT(B1414,1))</f>
        <v>2</v>
      </c>
      <c r="D1414">
        <f>SUMIF(C:C,C1414,A:A)</f>
        <v>688</v>
      </c>
      <c r="E1414">
        <f>COUNTIF(C:C,C1414)</f>
        <v>300</v>
      </c>
      <c r="AR1414" s="32">
        <v>1</v>
      </c>
      <c r="AS1414" s="30">
        <v>37.1</v>
      </c>
      <c r="AT1414" s="28">
        <f>INT(RIGHT(AS1414,1))</f>
        <v>1</v>
      </c>
      <c r="AU1414">
        <f>SUMIF(AT:AT,AT1414,AR:AR)</f>
        <v>964</v>
      </c>
      <c r="AV1414">
        <f>COUNTIF(AT:AT,AT1414)</f>
        <v>296</v>
      </c>
    </row>
    <row r="1415" spans="1:48">
      <c r="A1415" s="32">
        <v>3</v>
      </c>
      <c r="B1415" s="30">
        <v>21.2</v>
      </c>
      <c r="C1415" s="28">
        <f>INT(RIGHT(B1415,1))</f>
        <v>2</v>
      </c>
      <c r="D1415">
        <f>SUMIF(C:C,C1415,A:A)</f>
        <v>688</v>
      </c>
      <c r="E1415">
        <f>COUNTIF(C:C,C1415)</f>
        <v>300</v>
      </c>
      <c r="AR1415" s="23">
        <v>1</v>
      </c>
      <c r="AS1415" s="30">
        <v>64.099999999999994</v>
      </c>
      <c r="AT1415" s="28">
        <f>INT(RIGHT(AS1415,1))</f>
        <v>1</v>
      </c>
      <c r="AU1415">
        <f>SUMIF(AT:AT,AT1415,AR:AR)</f>
        <v>964</v>
      </c>
      <c r="AV1415">
        <f>COUNTIF(AT:AT,AT1415)</f>
        <v>296</v>
      </c>
    </row>
    <row r="1416" spans="1:48">
      <c r="A1416" s="23">
        <v>3</v>
      </c>
      <c r="B1416" s="30">
        <v>31.2</v>
      </c>
      <c r="C1416" s="28">
        <f>INT(RIGHT(B1416,1))</f>
        <v>2</v>
      </c>
      <c r="D1416">
        <f>SUMIF(C:C,C1416,A:A)</f>
        <v>688</v>
      </c>
      <c r="E1416">
        <f>COUNTIF(C:C,C1416)</f>
        <v>300</v>
      </c>
      <c r="AR1416" s="23">
        <v>1</v>
      </c>
      <c r="AS1416" s="30">
        <v>41.1</v>
      </c>
      <c r="AT1416" s="28">
        <f>INT(RIGHT(AS1416,1))</f>
        <v>1</v>
      </c>
      <c r="AU1416">
        <f>SUMIF(AT:AT,AT1416,AR:AR)</f>
        <v>964</v>
      </c>
      <c r="AV1416">
        <f>COUNTIF(AT:AT,AT1416)</f>
        <v>296</v>
      </c>
    </row>
    <row r="1417" spans="1:48">
      <c r="A1417" s="23">
        <v>3</v>
      </c>
      <c r="B1417" s="30">
        <v>59.2</v>
      </c>
      <c r="C1417" s="28">
        <f>INT(RIGHT(B1417,1))</f>
        <v>2</v>
      </c>
      <c r="D1417">
        <f>SUMIF(C:C,C1417,A:A)</f>
        <v>688</v>
      </c>
      <c r="E1417">
        <f>COUNTIF(C:C,C1417)</f>
        <v>300</v>
      </c>
      <c r="AR1417" s="23">
        <v>1</v>
      </c>
      <c r="AS1417" s="30">
        <v>45.1</v>
      </c>
      <c r="AT1417" s="28">
        <f>INT(RIGHT(AS1417,1))</f>
        <v>1</v>
      </c>
      <c r="AU1417">
        <f>SUMIF(AT:AT,AT1417,AR:AR)</f>
        <v>964</v>
      </c>
      <c r="AV1417">
        <f>COUNTIF(AT:AT,AT1417)</f>
        <v>296</v>
      </c>
    </row>
    <row r="1418" spans="1:48">
      <c r="A1418" s="32">
        <v>3</v>
      </c>
      <c r="B1418" s="30">
        <v>59.2</v>
      </c>
      <c r="C1418" s="28">
        <f>INT(RIGHT(B1418,1))</f>
        <v>2</v>
      </c>
      <c r="D1418">
        <f>SUMIF(C:C,C1418,A:A)</f>
        <v>688</v>
      </c>
      <c r="E1418">
        <f>COUNTIF(C:C,C1418)</f>
        <v>300</v>
      </c>
      <c r="AR1418" s="23">
        <v>1</v>
      </c>
      <c r="AS1418" s="30">
        <v>31.1</v>
      </c>
      <c r="AT1418" s="28">
        <f>INT(RIGHT(AS1418,1))</f>
        <v>1</v>
      </c>
      <c r="AU1418">
        <f>SUMIF(AT:AT,AT1418,AR:AR)</f>
        <v>964</v>
      </c>
      <c r="AV1418">
        <f>COUNTIF(AT:AT,AT1418)</f>
        <v>296</v>
      </c>
    </row>
    <row r="1419" spans="1:48">
      <c r="A1419" s="32">
        <v>3</v>
      </c>
      <c r="B1419" s="30">
        <v>22.2</v>
      </c>
      <c r="C1419" s="28">
        <f>INT(RIGHT(B1419,1))</f>
        <v>2</v>
      </c>
      <c r="D1419">
        <f>SUMIF(C:C,C1419,A:A)</f>
        <v>688</v>
      </c>
      <c r="E1419">
        <f>COUNTIF(C:C,C1419)</f>
        <v>300</v>
      </c>
      <c r="AR1419" s="23">
        <v>1</v>
      </c>
      <c r="AS1419" s="30">
        <v>19.100000000000001</v>
      </c>
      <c r="AT1419" s="28">
        <f>INT(RIGHT(AS1419,1))</f>
        <v>1</v>
      </c>
      <c r="AU1419">
        <f>SUMIF(AT:AT,AT1419,AR:AR)</f>
        <v>964</v>
      </c>
      <c r="AV1419">
        <f>COUNTIF(AT:AT,AT1419)</f>
        <v>296</v>
      </c>
    </row>
    <row r="1420" spans="1:48">
      <c r="A1420" s="32">
        <v>3</v>
      </c>
      <c r="B1420" s="30">
        <v>42.2</v>
      </c>
      <c r="C1420" s="28">
        <f>INT(RIGHT(B1420,1))</f>
        <v>2</v>
      </c>
      <c r="D1420">
        <f>SUMIF(C:C,C1420,A:A)</f>
        <v>688</v>
      </c>
      <c r="E1420">
        <f>COUNTIF(C:C,C1420)</f>
        <v>300</v>
      </c>
      <c r="AR1420" s="23">
        <v>1</v>
      </c>
      <c r="AS1420" s="30">
        <v>12.1</v>
      </c>
      <c r="AT1420" s="28">
        <f>INT(RIGHT(AS1420,1))</f>
        <v>1</v>
      </c>
      <c r="AU1420">
        <f>SUMIF(AT:AT,AT1420,AR:AR)</f>
        <v>964</v>
      </c>
      <c r="AV1420">
        <f>COUNTIF(AT:AT,AT1420)</f>
        <v>296</v>
      </c>
    </row>
    <row r="1421" spans="1:48">
      <c r="A1421" s="32">
        <v>3</v>
      </c>
      <c r="B1421" s="30">
        <v>34.200000000000003</v>
      </c>
      <c r="C1421" s="28">
        <f>INT(RIGHT(B1421,1))</f>
        <v>2</v>
      </c>
      <c r="D1421">
        <f>SUMIF(C:C,C1421,A:A)</f>
        <v>688</v>
      </c>
      <c r="E1421">
        <f>COUNTIF(C:C,C1421)</f>
        <v>300</v>
      </c>
      <c r="AR1421" s="23">
        <v>1</v>
      </c>
      <c r="AS1421" s="39">
        <v>60.1</v>
      </c>
      <c r="AT1421" s="28">
        <f>INT(RIGHT(AS1421,1))</f>
        <v>1</v>
      </c>
      <c r="AU1421">
        <f>SUMIF(AT:AT,AT1421,AR:AR)</f>
        <v>964</v>
      </c>
      <c r="AV1421">
        <f>COUNTIF(AT:AT,AT1421)</f>
        <v>296</v>
      </c>
    </row>
    <row r="1422" spans="1:48">
      <c r="A1422" s="23">
        <v>3</v>
      </c>
      <c r="B1422" s="30">
        <v>61.2</v>
      </c>
      <c r="C1422" s="28">
        <f>INT(RIGHT(B1422,1))</f>
        <v>2</v>
      </c>
      <c r="D1422">
        <f>SUMIF(C:C,C1422,A:A)</f>
        <v>688</v>
      </c>
      <c r="E1422">
        <f>COUNTIF(C:C,C1422)</f>
        <v>300</v>
      </c>
      <c r="AR1422" s="23">
        <v>1</v>
      </c>
      <c r="AS1422" s="30">
        <v>25.1</v>
      </c>
      <c r="AT1422" s="28">
        <f>INT(RIGHT(AS1422,1))</f>
        <v>1</v>
      </c>
      <c r="AU1422">
        <f>SUMIF(AT:AT,AT1422,AR:AR)</f>
        <v>964</v>
      </c>
      <c r="AV1422">
        <f>COUNTIF(AT:AT,AT1422)</f>
        <v>296</v>
      </c>
    </row>
    <row r="1423" spans="1:48">
      <c r="A1423" s="23">
        <v>3</v>
      </c>
      <c r="B1423" s="30">
        <v>56.2</v>
      </c>
      <c r="C1423" s="28">
        <f>INT(RIGHT(B1423,1))</f>
        <v>2</v>
      </c>
      <c r="D1423">
        <f>SUMIF(C:C,C1423,A:A)</f>
        <v>688</v>
      </c>
      <c r="E1423">
        <f>COUNTIF(C:C,C1423)</f>
        <v>300</v>
      </c>
      <c r="AR1423" s="23">
        <v>1</v>
      </c>
      <c r="AS1423" s="30">
        <v>41.1</v>
      </c>
      <c r="AT1423" s="28">
        <f>INT(RIGHT(AS1423,1))</f>
        <v>1</v>
      </c>
      <c r="AU1423">
        <f>SUMIF(AT:AT,AT1423,AR:AR)</f>
        <v>964</v>
      </c>
      <c r="AV1423">
        <f>COUNTIF(AT:AT,AT1423)</f>
        <v>296</v>
      </c>
    </row>
    <row r="1424" spans="1:48">
      <c r="A1424" s="23">
        <v>3</v>
      </c>
      <c r="B1424" s="30">
        <v>44.2</v>
      </c>
      <c r="C1424" s="28">
        <f>INT(RIGHT(B1424,1))</f>
        <v>2</v>
      </c>
      <c r="D1424">
        <f>SUMIF(C:C,C1424,A:A)</f>
        <v>688</v>
      </c>
      <c r="E1424">
        <f>COUNTIF(C:C,C1424)</f>
        <v>300</v>
      </c>
      <c r="AR1424" s="23">
        <v>1</v>
      </c>
      <c r="AS1424" s="30">
        <v>15.1</v>
      </c>
      <c r="AT1424" s="28">
        <f>INT(RIGHT(AS1424,1))</f>
        <v>1</v>
      </c>
      <c r="AU1424">
        <f>SUMIF(AT:AT,AT1424,AR:AR)</f>
        <v>964</v>
      </c>
      <c r="AV1424">
        <f>COUNTIF(AT:AT,AT1424)</f>
        <v>296</v>
      </c>
    </row>
    <row r="1425" spans="1:48">
      <c r="A1425" s="23">
        <v>3</v>
      </c>
      <c r="B1425" s="30">
        <v>46.2</v>
      </c>
      <c r="C1425" s="28">
        <f>INT(RIGHT(B1425,1))</f>
        <v>2</v>
      </c>
      <c r="D1425">
        <f>SUMIF(C:C,C1425,A:A)</f>
        <v>688</v>
      </c>
      <c r="E1425">
        <f>COUNTIF(C:C,C1425)</f>
        <v>300</v>
      </c>
      <c r="AR1425" s="23">
        <v>1</v>
      </c>
      <c r="AS1425" s="30">
        <v>45.1</v>
      </c>
      <c r="AT1425" s="28">
        <f>INT(RIGHT(AS1425,1))</f>
        <v>1</v>
      </c>
      <c r="AU1425">
        <f>SUMIF(AT:AT,AT1425,AR:AR)</f>
        <v>964</v>
      </c>
      <c r="AV1425">
        <f>COUNTIF(AT:AT,AT1425)</f>
        <v>296</v>
      </c>
    </row>
    <row r="1426" spans="1:48">
      <c r="A1426" s="32">
        <v>3</v>
      </c>
      <c r="B1426" s="30">
        <v>5.2</v>
      </c>
      <c r="C1426" s="28">
        <f>INT(RIGHT(B1426,1))</f>
        <v>2</v>
      </c>
      <c r="D1426">
        <f>SUMIF(C:C,C1426,A:A)</f>
        <v>688</v>
      </c>
      <c r="E1426">
        <f>COUNTIF(C:C,C1426)</f>
        <v>300</v>
      </c>
      <c r="AR1426" s="23">
        <v>1</v>
      </c>
      <c r="AS1426" s="30">
        <v>17.100000000000001</v>
      </c>
      <c r="AT1426" s="28">
        <f>INT(RIGHT(AS1426,1))</f>
        <v>1</v>
      </c>
      <c r="AU1426">
        <f>SUMIF(AT:AT,AT1426,AR:AR)</f>
        <v>964</v>
      </c>
      <c r="AV1426">
        <f>COUNTIF(AT:AT,AT1426)</f>
        <v>296</v>
      </c>
    </row>
    <row r="1427" spans="1:48">
      <c r="A1427" s="23">
        <v>3</v>
      </c>
      <c r="B1427" s="30">
        <v>60.2</v>
      </c>
      <c r="C1427" s="28">
        <f>INT(RIGHT(B1427,1))</f>
        <v>2</v>
      </c>
      <c r="D1427">
        <f>SUMIF(C:C,C1427,A:A)</f>
        <v>688</v>
      </c>
      <c r="E1427">
        <f>COUNTIF(C:C,C1427)</f>
        <v>300</v>
      </c>
      <c r="AR1427" s="32">
        <v>2</v>
      </c>
      <c r="AS1427" s="30">
        <v>50.1</v>
      </c>
      <c r="AT1427" s="28">
        <f>INT(RIGHT(AS1427,1))</f>
        <v>1</v>
      </c>
      <c r="AU1427">
        <f>SUMIF(AT:AT,AT1427,AR:AR)</f>
        <v>964</v>
      </c>
      <c r="AV1427">
        <f>COUNTIF(AT:AT,AT1427)</f>
        <v>296</v>
      </c>
    </row>
    <row r="1428" spans="1:48">
      <c r="A1428" s="32">
        <v>3</v>
      </c>
      <c r="B1428" s="30">
        <v>1.2</v>
      </c>
      <c r="C1428" s="28">
        <f>INT(RIGHT(B1428,1))</f>
        <v>2</v>
      </c>
      <c r="D1428">
        <f>SUMIF(C:C,C1428,A:A)</f>
        <v>688</v>
      </c>
      <c r="E1428">
        <f>COUNTIF(C:C,C1428)</f>
        <v>300</v>
      </c>
      <c r="AR1428" s="32">
        <v>2</v>
      </c>
      <c r="AS1428" s="30">
        <v>13.1</v>
      </c>
      <c r="AT1428" s="28">
        <f>INT(RIGHT(AS1428,1))</f>
        <v>1</v>
      </c>
      <c r="AU1428">
        <f>SUMIF(AT:AT,AT1428,AR:AR)</f>
        <v>964</v>
      </c>
      <c r="AV1428">
        <f>COUNTIF(AT:AT,AT1428)</f>
        <v>296</v>
      </c>
    </row>
    <row r="1429" spans="1:48">
      <c r="A1429" s="23">
        <v>3</v>
      </c>
      <c r="B1429" s="30">
        <v>21.2</v>
      </c>
      <c r="C1429" s="28">
        <f>INT(RIGHT(B1429,1))</f>
        <v>2</v>
      </c>
      <c r="D1429">
        <f>SUMIF(C:C,C1429,A:A)</f>
        <v>688</v>
      </c>
      <c r="E1429">
        <f>COUNTIF(C:C,C1429)</f>
        <v>300</v>
      </c>
      <c r="AR1429" s="32">
        <v>2</v>
      </c>
      <c r="AS1429" s="30">
        <v>42.1</v>
      </c>
      <c r="AT1429" s="28">
        <f>INT(RIGHT(AS1429,1))</f>
        <v>1</v>
      </c>
      <c r="AU1429">
        <f>SUMIF(AT:AT,AT1429,AR:AR)</f>
        <v>964</v>
      </c>
      <c r="AV1429">
        <f>COUNTIF(AT:AT,AT1429)</f>
        <v>296</v>
      </c>
    </row>
    <row r="1430" spans="1:48">
      <c r="A1430" s="23">
        <v>3</v>
      </c>
      <c r="B1430" s="30">
        <v>28.2</v>
      </c>
      <c r="C1430" s="28">
        <f>INT(RIGHT(B1430,1))</f>
        <v>2</v>
      </c>
      <c r="D1430">
        <f>SUMIF(C:C,C1430,A:A)</f>
        <v>688</v>
      </c>
      <c r="E1430">
        <f>COUNTIF(C:C,C1430)</f>
        <v>300</v>
      </c>
      <c r="AR1430" s="32">
        <v>2</v>
      </c>
      <c r="AS1430" s="30">
        <v>59.1</v>
      </c>
      <c r="AT1430" s="28">
        <f>INT(RIGHT(AS1430,1))</f>
        <v>1</v>
      </c>
      <c r="AU1430">
        <f>SUMIF(AT:AT,AT1430,AR:AR)</f>
        <v>964</v>
      </c>
      <c r="AV1430">
        <f>COUNTIF(AT:AT,AT1430)</f>
        <v>296</v>
      </c>
    </row>
    <row r="1431" spans="1:48">
      <c r="A1431" s="23">
        <v>3</v>
      </c>
      <c r="B1431" s="30">
        <v>33.200000000000003</v>
      </c>
      <c r="C1431" s="28">
        <f>INT(RIGHT(B1431,1))</f>
        <v>2</v>
      </c>
      <c r="D1431">
        <f>SUMIF(C:C,C1431,A:A)</f>
        <v>688</v>
      </c>
      <c r="E1431">
        <f>COUNTIF(C:C,C1431)</f>
        <v>300</v>
      </c>
      <c r="AR1431" s="32">
        <v>2</v>
      </c>
      <c r="AS1431" s="30">
        <v>35.1</v>
      </c>
      <c r="AT1431" s="28">
        <f>INT(RIGHT(AS1431,1))</f>
        <v>1</v>
      </c>
      <c r="AU1431">
        <f>SUMIF(AT:AT,AT1431,AR:AR)</f>
        <v>964</v>
      </c>
      <c r="AV1431">
        <f>COUNTIF(AT:AT,AT1431)</f>
        <v>296</v>
      </c>
    </row>
    <row r="1432" spans="1:48">
      <c r="A1432" s="23">
        <v>3</v>
      </c>
      <c r="B1432" s="30">
        <v>44.2</v>
      </c>
      <c r="C1432" s="28">
        <f>INT(RIGHT(B1432,1))</f>
        <v>2</v>
      </c>
      <c r="D1432">
        <f>SUMIF(C:C,C1432,A:A)</f>
        <v>688</v>
      </c>
      <c r="E1432">
        <f>COUNTIF(C:C,C1432)</f>
        <v>300</v>
      </c>
      <c r="AR1432" s="32">
        <v>2</v>
      </c>
      <c r="AS1432" s="30">
        <v>23.1</v>
      </c>
      <c r="AT1432" s="28">
        <f>INT(RIGHT(AS1432,1))</f>
        <v>1</v>
      </c>
      <c r="AU1432">
        <f>SUMIF(AT:AT,AT1432,AR:AR)</f>
        <v>964</v>
      </c>
      <c r="AV1432">
        <f>COUNTIF(AT:AT,AT1432)</f>
        <v>296</v>
      </c>
    </row>
    <row r="1433" spans="1:48">
      <c r="A1433" s="23">
        <v>3</v>
      </c>
      <c r="B1433" s="30">
        <v>11.2</v>
      </c>
      <c r="C1433" s="28">
        <f>INT(RIGHT(B1433,1))</f>
        <v>2</v>
      </c>
      <c r="D1433">
        <f>SUMIF(C:C,C1433,A:A)</f>
        <v>688</v>
      </c>
      <c r="E1433">
        <f>COUNTIF(C:C,C1433)</f>
        <v>300</v>
      </c>
      <c r="AR1433" s="32">
        <v>2</v>
      </c>
      <c r="AS1433" s="30">
        <v>45.1</v>
      </c>
      <c r="AT1433" s="28">
        <f>INT(RIGHT(AS1433,1))</f>
        <v>1</v>
      </c>
      <c r="AU1433">
        <f>SUMIF(AT:AT,AT1433,AR:AR)</f>
        <v>964</v>
      </c>
      <c r="AV1433">
        <f>COUNTIF(AT:AT,AT1433)</f>
        <v>296</v>
      </c>
    </row>
    <row r="1434" spans="1:48">
      <c r="A1434" s="23">
        <v>3</v>
      </c>
      <c r="B1434" s="39">
        <v>59.2</v>
      </c>
      <c r="C1434" s="28">
        <f>INT(RIGHT(B1434,1))</f>
        <v>2</v>
      </c>
      <c r="D1434">
        <f>SUMIF(C:C,C1434,A:A)</f>
        <v>688</v>
      </c>
      <c r="E1434">
        <f>COUNTIF(C:C,C1434)</f>
        <v>300</v>
      </c>
      <c r="AR1434" s="32">
        <v>2</v>
      </c>
      <c r="AS1434" s="30">
        <v>7.1</v>
      </c>
      <c r="AT1434" s="28">
        <f>INT(RIGHT(AS1434,1))</f>
        <v>1</v>
      </c>
      <c r="AU1434">
        <f>SUMIF(AT:AT,AT1434,AR:AR)</f>
        <v>964</v>
      </c>
      <c r="AV1434">
        <f>COUNTIF(AT:AT,AT1434)</f>
        <v>296</v>
      </c>
    </row>
    <row r="1435" spans="1:48">
      <c r="A1435" s="23">
        <v>3</v>
      </c>
      <c r="B1435" s="30">
        <v>49.2</v>
      </c>
      <c r="C1435" s="28">
        <f>INT(RIGHT(B1435,1))</f>
        <v>2</v>
      </c>
      <c r="D1435">
        <f>SUMIF(C:C,C1435,A:A)</f>
        <v>688</v>
      </c>
      <c r="E1435">
        <f>COUNTIF(C:C,C1435)</f>
        <v>300</v>
      </c>
      <c r="AR1435" s="32">
        <v>2</v>
      </c>
      <c r="AS1435" s="30">
        <v>56.1</v>
      </c>
      <c r="AT1435" s="28">
        <f>INT(RIGHT(AS1435,1))</f>
        <v>1</v>
      </c>
      <c r="AU1435">
        <f>SUMIF(AT:AT,AT1435,AR:AR)</f>
        <v>964</v>
      </c>
      <c r="AV1435">
        <f>COUNTIF(AT:AT,AT1435)</f>
        <v>296</v>
      </c>
    </row>
    <row r="1436" spans="1:48">
      <c r="A1436" s="23">
        <v>3</v>
      </c>
      <c r="B1436" s="30">
        <v>16.2</v>
      </c>
      <c r="C1436" s="28">
        <f>INT(RIGHT(B1436,1))</f>
        <v>2</v>
      </c>
      <c r="D1436">
        <f>SUMIF(C:C,C1436,A:A)</f>
        <v>688</v>
      </c>
      <c r="E1436">
        <f>COUNTIF(C:C,C1436)</f>
        <v>300</v>
      </c>
      <c r="AR1436" s="32">
        <v>2</v>
      </c>
      <c r="AS1436" s="30">
        <v>57.1</v>
      </c>
      <c r="AT1436" s="28">
        <f>INT(RIGHT(AS1436,1))</f>
        <v>1</v>
      </c>
      <c r="AU1436">
        <f>SUMIF(AT:AT,AT1436,AR:AR)</f>
        <v>964</v>
      </c>
      <c r="AV1436">
        <f>COUNTIF(AT:AT,AT1436)</f>
        <v>296</v>
      </c>
    </row>
    <row r="1437" spans="1:48">
      <c r="A1437" s="23">
        <v>3</v>
      </c>
      <c r="B1437" s="30">
        <v>51.1</v>
      </c>
      <c r="C1437" s="28">
        <f>INT(RIGHT(B1437,1))</f>
        <v>1</v>
      </c>
      <c r="D1437">
        <f>SUMIF(C:C,C1437,A:A)</f>
        <v>958</v>
      </c>
      <c r="E1437">
        <f>COUNTIF(C:C,C1437)</f>
        <v>309</v>
      </c>
      <c r="AR1437" s="23">
        <v>2</v>
      </c>
      <c r="AS1437" s="30">
        <v>55.1</v>
      </c>
      <c r="AT1437" s="28">
        <f>INT(RIGHT(AS1437,1))</f>
        <v>1</v>
      </c>
      <c r="AU1437">
        <f>SUMIF(AT:AT,AT1437,AR:AR)</f>
        <v>964</v>
      </c>
      <c r="AV1437">
        <f>COUNTIF(AT:AT,AT1437)</f>
        <v>296</v>
      </c>
    </row>
    <row r="1438" spans="1:48">
      <c r="A1438" s="32">
        <v>3</v>
      </c>
      <c r="B1438" s="30">
        <v>16.100000000000001</v>
      </c>
      <c r="C1438" s="28">
        <f>INT(RIGHT(B1438,1))</f>
        <v>1</v>
      </c>
      <c r="D1438">
        <f>SUMIF(C:C,C1438,A:A)</f>
        <v>958</v>
      </c>
      <c r="E1438">
        <f>COUNTIF(C:C,C1438)</f>
        <v>309</v>
      </c>
      <c r="AR1438" s="32">
        <v>2</v>
      </c>
      <c r="AS1438" s="30">
        <v>20.100000000000001</v>
      </c>
      <c r="AT1438" s="28">
        <f>INT(RIGHT(AS1438,1))</f>
        <v>1</v>
      </c>
      <c r="AU1438">
        <f>SUMIF(AT:AT,AT1438,AR:AR)</f>
        <v>964</v>
      </c>
      <c r="AV1438">
        <f>COUNTIF(AT:AT,AT1438)</f>
        <v>296</v>
      </c>
    </row>
    <row r="1439" spans="1:48">
      <c r="A1439" s="23">
        <v>3</v>
      </c>
      <c r="B1439" s="30">
        <v>39.1</v>
      </c>
      <c r="C1439" s="28">
        <f>INT(RIGHT(B1439,1))</f>
        <v>1</v>
      </c>
      <c r="D1439">
        <f>SUMIF(C:C,C1439,A:A)</f>
        <v>958</v>
      </c>
      <c r="E1439">
        <f>COUNTIF(C:C,C1439)</f>
        <v>309</v>
      </c>
      <c r="AR1439" s="23">
        <v>2</v>
      </c>
      <c r="AS1439" s="30">
        <v>63.1</v>
      </c>
      <c r="AT1439" s="28">
        <f>INT(RIGHT(AS1439,1))</f>
        <v>1</v>
      </c>
      <c r="AU1439">
        <f>SUMIF(AT:AT,AT1439,AR:AR)</f>
        <v>964</v>
      </c>
      <c r="AV1439">
        <f>COUNTIF(AT:AT,AT1439)</f>
        <v>296</v>
      </c>
    </row>
    <row r="1440" spans="1:48">
      <c r="A1440" s="23">
        <v>3</v>
      </c>
      <c r="B1440" s="30">
        <v>41.1</v>
      </c>
      <c r="C1440" s="28">
        <f>INT(RIGHT(B1440,1))</f>
        <v>1</v>
      </c>
      <c r="D1440">
        <f>SUMIF(C:C,C1440,A:A)</f>
        <v>958</v>
      </c>
      <c r="E1440">
        <f>COUNTIF(C:C,C1440)</f>
        <v>309</v>
      </c>
      <c r="AR1440" s="23">
        <v>2</v>
      </c>
      <c r="AS1440" s="30">
        <v>42.1</v>
      </c>
      <c r="AT1440" s="28">
        <f>INT(RIGHT(AS1440,1))</f>
        <v>1</v>
      </c>
      <c r="AU1440">
        <f>SUMIF(AT:AT,AT1440,AR:AR)</f>
        <v>964</v>
      </c>
      <c r="AV1440">
        <f>COUNTIF(AT:AT,AT1440)</f>
        <v>296</v>
      </c>
    </row>
    <row r="1441" spans="1:48">
      <c r="A1441" s="23">
        <v>3</v>
      </c>
      <c r="B1441" s="30">
        <v>4.0999999999999996</v>
      </c>
      <c r="C1441" s="28">
        <f>INT(RIGHT(B1441,1))</f>
        <v>1</v>
      </c>
      <c r="D1441">
        <f>SUMIF(C:C,C1441,A:A)</f>
        <v>958</v>
      </c>
      <c r="E1441">
        <f>COUNTIF(C:C,C1441)</f>
        <v>309</v>
      </c>
      <c r="AR1441" s="32">
        <v>2</v>
      </c>
      <c r="AS1441" s="30">
        <v>3.1</v>
      </c>
      <c r="AT1441" s="28">
        <f>INT(RIGHT(AS1441,1))</f>
        <v>1</v>
      </c>
      <c r="AU1441">
        <f>SUMIF(AT:AT,AT1441,AR:AR)</f>
        <v>964</v>
      </c>
      <c r="AV1441">
        <f>COUNTIF(AT:AT,AT1441)</f>
        <v>296</v>
      </c>
    </row>
    <row r="1442" spans="1:48">
      <c r="A1442" s="23">
        <v>3</v>
      </c>
      <c r="B1442" s="30">
        <v>59.1</v>
      </c>
      <c r="C1442" s="28">
        <f>INT(RIGHT(B1442,1))</f>
        <v>1</v>
      </c>
      <c r="D1442">
        <f>SUMIF(C:C,C1442,A:A)</f>
        <v>958</v>
      </c>
      <c r="E1442">
        <f>COUNTIF(C:C,C1442)</f>
        <v>309</v>
      </c>
      <c r="AR1442" s="23">
        <v>2</v>
      </c>
      <c r="AS1442" s="30">
        <v>47.1</v>
      </c>
      <c r="AT1442" s="28">
        <f>INT(RIGHT(AS1442,1))</f>
        <v>1</v>
      </c>
      <c r="AU1442">
        <f>SUMIF(AT:AT,AT1442,AR:AR)</f>
        <v>964</v>
      </c>
      <c r="AV1442">
        <f>COUNTIF(AT:AT,AT1442)</f>
        <v>296</v>
      </c>
    </row>
    <row r="1443" spans="1:48">
      <c r="A1443" s="23">
        <v>3</v>
      </c>
      <c r="B1443" s="30">
        <v>26.1</v>
      </c>
      <c r="C1443" s="28">
        <f>INT(RIGHT(B1443,1))</f>
        <v>1</v>
      </c>
      <c r="D1443">
        <f>SUMIF(C:C,C1443,A:A)</f>
        <v>958</v>
      </c>
      <c r="E1443">
        <f>COUNTIF(C:C,C1443)</f>
        <v>309</v>
      </c>
      <c r="AR1443" s="23">
        <v>2</v>
      </c>
      <c r="AS1443" s="30">
        <v>49.1</v>
      </c>
      <c r="AT1443" s="28">
        <f>INT(RIGHT(AS1443,1))</f>
        <v>1</v>
      </c>
      <c r="AU1443">
        <f>SUMIF(AT:AT,AT1443,AR:AR)</f>
        <v>964</v>
      </c>
      <c r="AV1443">
        <f>COUNTIF(AT:AT,AT1443)</f>
        <v>296</v>
      </c>
    </row>
    <row r="1444" spans="1:48">
      <c r="A1444" s="23">
        <v>3</v>
      </c>
      <c r="B1444" s="30">
        <v>56.1</v>
      </c>
      <c r="C1444" s="28">
        <f>INT(RIGHT(B1444,1))</f>
        <v>1</v>
      </c>
      <c r="D1444">
        <f>SUMIF(C:C,C1444,A:A)</f>
        <v>958</v>
      </c>
      <c r="E1444">
        <f>COUNTIF(C:C,C1444)</f>
        <v>309</v>
      </c>
      <c r="AR1444" s="23">
        <v>2</v>
      </c>
      <c r="AS1444" s="30">
        <v>55.1</v>
      </c>
      <c r="AT1444" s="28">
        <f>INT(RIGHT(AS1444,1))</f>
        <v>1</v>
      </c>
      <c r="AU1444">
        <f>SUMIF(AT:AT,AT1444,AR:AR)</f>
        <v>964</v>
      </c>
      <c r="AV1444">
        <f>COUNTIF(AT:AT,AT1444)</f>
        <v>296</v>
      </c>
    </row>
    <row r="1445" spans="1:48">
      <c r="A1445" s="23">
        <v>3</v>
      </c>
      <c r="B1445" s="30">
        <v>16.100000000000001</v>
      </c>
      <c r="C1445" s="28">
        <f>INT(RIGHT(B1445,1))</f>
        <v>1</v>
      </c>
      <c r="D1445">
        <f>SUMIF(C:C,C1445,A:A)</f>
        <v>958</v>
      </c>
      <c r="E1445">
        <f>COUNTIF(C:C,C1445)</f>
        <v>309</v>
      </c>
      <c r="AR1445" s="23">
        <v>2</v>
      </c>
      <c r="AS1445" s="30">
        <v>1.1000000000000001</v>
      </c>
      <c r="AT1445" s="28">
        <f>INT(RIGHT(AS1445,1))</f>
        <v>1</v>
      </c>
      <c r="AU1445">
        <f>SUMIF(AT:AT,AT1445,AR:AR)</f>
        <v>964</v>
      </c>
      <c r="AV1445">
        <f>COUNTIF(AT:AT,AT1445)</f>
        <v>296</v>
      </c>
    </row>
    <row r="1446" spans="1:48">
      <c r="A1446" s="23">
        <v>3</v>
      </c>
      <c r="B1446" s="30">
        <v>40.1</v>
      </c>
      <c r="C1446" s="28">
        <f>INT(RIGHT(B1446,1))</f>
        <v>1</v>
      </c>
      <c r="D1446">
        <f>SUMIF(C:C,C1446,A:A)</f>
        <v>958</v>
      </c>
      <c r="E1446">
        <f>COUNTIF(C:C,C1446)</f>
        <v>309</v>
      </c>
      <c r="AR1446" s="23">
        <v>2</v>
      </c>
      <c r="AS1446" s="30">
        <v>43.1</v>
      </c>
      <c r="AT1446" s="28">
        <f>INT(RIGHT(AS1446,1))</f>
        <v>1</v>
      </c>
      <c r="AU1446">
        <f>SUMIF(AT:AT,AT1446,AR:AR)</f>
        <v>964</v>
      </c>
      <c r="AV1446">
        <f>COUNTIF(AT:AT,AT1446)</f>
        <v>296</v>
      </c>
    </row>
    <row r="1447" spans="1:48">
      <c r="A1447" s="23">
        <v>3</v>
      </c>
      <c r="B1447" s="30">
        <v>12.1</v>
      </c>
      <c r="C1447" s="28">
        <f>INT(RIGHT(B1447,1))</f>
        <v>1</v>
      </c>
      <c r="D1447">
        <f>SUMIF(C:C,C1447,A:A)</f>
        <v>958</v>
      </c>
      <c r="E1447">
        <f>COUNTIF(C:C,C1447)</f>
        <v>309</v>
      </c>
      <c r="AR1447" s="23">
        <v>2</v>
      </c>
      <c r="AS1447" s="30">
        <v>37.1</v>
      </c>
      <c r="AT1447" s="28">
        <f>INT(RIGHT(AS1447,1))</f>
        <v>1</v>
      </c>
      <c r="AU1447">
        <f>SUMIF(AT:AT,AT1447,AR:AR)</f>
        <v>964</v>
      </c>
      <c r="AV1447">
        <f>COUNTIF(AT:AT,AT1447)</f>
        <v>296</v>
      </c>
    </row>
    <row r="1448" spans="1:48">
      <c r="A1448" s="32">
        <v>3</v>
      </c>
      <c r="B1448" s="30">
        <v>15.1</v>
      </c>
      <c r="C1448" s="28">
        <f>INT(RIGHT(B1448,1))</f>
        <v>1</v>
      </c>
      <c r="D1448">
        <f>SUMIF(C:C,C1448,A:A)</f>
        <v>958</v>
      </c>
      <c r="E1448">
        <f>COUNTIF(C:C,C1448)</f>
        <v>309</v>
      </c>
      <c r="AR1448" s="23">
        <v>2</v>
      </c>
      <c r="AS1448" s="30">
        <v>38.1</v>
      </c>
      <c r="AT1448" s="28">
        <f>INT(RIGHT(AS1448,1))</f>
        <v>1</v>
      </c>
      <c r="AU1448">
        <f>SUMIF(AT:AT,AT1448,AR:AR)</f>
        <v>964</v>
      </c>
      <c r="AV1448">
        <f>COUNTIF(AT:AT,AT1448)</f>
        <v>296</v>
      </c>
    </row>
    <row r="1449" spans="1:48">
      <c r="A1449" s="23">
        <v>3</v>
      </c>
      <c r="B1449" s="30">
        <v>52.1</v>
      </c>
      <c r="C1449" s="28">
        <f>INT(RIGHT(B1449,1))</f>
        <v>1</v>
      </c>
      <c r="D1449">
        <f>SUMIF(C:C,C1449,A:A)</f>
        <v>958</v>
      </c>
      <c r="E1449">
        <f>COUNTIF(C:C,C1449)</f>
        <v>309</v>
      </c>
      <c r="AR1449" s="23">
        <v>2</v>
      </c>
      <c r="AS1449" s="30">
        <v>53.1</v>
      </c>
      <c r="AT1449" s="28">
        <f>INT(RIGHT(AS1449,1))</f>
        <v>1</v>
      </c>
      <c r="AU1449">
        <f>SUMIF(AT:AT,AT1449,AR:AR)</f>
        <v>964</v>
      </c>
      <c r="AV1449">
        <f>COUNTIF(AT:AT,AT1449)</f>
        <v>296</v>
      </c>
    </row>
    <row r="1450" spans="1:48">
      <c r="A1450" s="23">
        <v>3</v>
      </c>
      <c r="B1450" s="30">
        <v>49.1</v>
      </c>
      <c r="C1450" s="28">
        <f>INT(RIGHT(B1450,1))</f>
        <v>1</v>
      </c>
      <c r="D1450">
        <f>SUMIF(C:C,C1450,A:A)</f>
        <v>958</v>
      </c>
      <c r="E1450">
        <f>COUNTIF(C:C,C1450)</f>
        <v>309</v>
      </c>
      <c r="AR1450" s="23">
        <v>2</v>
      </c>
      <c r="AS1450" s="30">
        <v>57.1</v>
      </c>
      <c r="AT1450" s="28">
        <f>INT(RIGHT(AS1450,1))</f>
        <v>1</v>
      </c>
      <c r="AU1450">
        <f>SUMIF(AT:AT,AT1450,AR:AR)</f>
        <v>964</v>
      </c>
      <c r="AV1450">
        <f>COUNTIF(AT:AT,AT1450)</f>
        <v>296</v>
      </c>
    </row>
    <row r="1451" spans="1:48">
      <c r="A1451" s="23">
        <v>3</v>
      </c>
      <c r="B1451" s="30">
        <v>11.1</v>
      </c>
      <c r="C1451" s="28">
        <f>INT(RIGHT(B1451,1))</f>
        <v>1</v>
      </c>
      <c r="D1451">
        <f>SUMIF(C:C,C1451,A:A)</f>
        <v>958</v>
      </c>
      <c r="E1451">
        <f>COUNTIF(C:C,C1451)</f>
        <v>309</v>
      </c>
      <c r="AR1451" s="23">
        <v>2</v>
      </c>
      <c r="AS1451" s="30">
        <v>42.1</v>
      </c>
      <c r="AT1451" s="28">
        <f>INT(RIGHT(AS1451,1))</f>
        <v>1</v>
      </c>
      <c r="AU1451">
        <f>SUMIF(AT:AT,AT1451,AR:AR)</f>
        <v>964</v>
      </c>
      <c r="AV1451">
        <f>COUNTIF(AT:AT,AT1451)</f>
        <v>296</v>
      </c>
    </row>
    <row r="1452" spans="1:48">
      <c r="A1452" s="23">
        <v>3</v>
      </c>
      <c r="B1452" s="30">
        <v>18.100000000000001</v>
      </c>
      <c r="C1452" s="28">
        <f>INT(RIGHT(B1452,1))</f>
        <v>1</v>
      </c>
      <c r="D1452">
        <f>SUMIF(C:C,C1452,A:A)</f>
        <v>958</v>
      </c>
      <c r="E1452">
        <f>COUNTIF(C:C,C1452)</f>
        <v>309</v>
      </c>
      <c r="AR1452" s="23">
        <v>2</v>
      </c>
      <c r="AS1452" s="30">
        <v>18.100000000000001</v>
      </c>
      <c r="AT1452" s="28">
        <f>INT(RIGHT(AS1452,1))</f>
        <v>1</v>
      </c>
      <c r="AU1452">
        <f>SUMIF(AT:AT,AT1452,AR:AR)</f>
        <v>964</v>
      </c>
      <c r="AV1452">
        <f>COUNTIF(AT:AT,AT1452)</f>
        <v>296</v>
      </c>
    </row>
    <row r="1453" spans="1:48">
      <c r="A1453" s="23">
        <v>3</v>
      </c>
      <c r="B1453" s="30">
        <v>19.100000000000001</v>
      </c>
      <c r="C1453" s="28">
        <f>INT(RIGHT(B1453,1))</f>
        <v>1</v>
      </c>
      <c r="D1453">
        <f>SUMIF(C:C,C1453,A:A)</f>
        <v>958</v>
      </c>
      <c r="E1453">
        <f>COUNTIF(C:C,C1453)</f>
        <v>309</v>
      </c>
      <c r="AR1453" s="23">
        <v>2</v>
      </c>
      <c r="AS1453" s="30">
        <v>20.100000000000001</v>
      </c>
      <c r="AT1453" s="28">
        <f>INT(RIGHT(AS1453,1))</f>
        <v>1</v>
      </c>
      <c r="AU1453">
        <f>SUMIF(AT:AT,AT1453,AR:AR)</f>
        <v>964</v>
      </c>
      <c r="AV1453">
        <f>COUNTIF(AT:AT,AT1453)</f>
        <v>296</v>
      </c>
    </row>
    <row r="1454" spans="1:48">
      <c r="A1454" s="23">
        <v>3</v>
      </c>
      <c r="B1454" s="30">
        <v>23.1</v>
      </c>
      <c r="C1454" s="28">
        <f>INT(RIGHT(B1454,1))</f>
        <v>1</v>
      </c>
      <c r="D1454">
        <f>SUMIF(C:C,C1454,A:A)</f>
        <v>958</v>
      </c>
      <c r="E1454">
        <f>COUNTIF(C:C,C1454)</f>
        <v>309</v>
      </c>
      <c r="AR1454" s="23">
        <v>2</v>
      </c>
      <c r="AS1454" s="30">
        <v>21.1</v>
      </c>
      <c r="AT1454" s="28">
        <f>INT(RIGHT(AS1454,1))</f>
        <v>1</v>
      </c>
      <c r="AU1454">
        <f>SUMIF(AT:AT,AT1454,AR:AR)</f>
        <v>964</v>
      </c>
      <c r="AV1454">
        <f>COUNTIF(AT:AT,AT1454)</f>
        <v>296</v>
      </c>
    </row>
    <row r="1455" spans="1:48">
      <c r="A1455" s="23">
        <v>3</v>
      </c>
      <c r="B1455" s="30">
        <v>35.1</v>
      </c>
      <c r="C1455" s="28">
        <f>INT(RIGHT(B1455,1))</f>
        <v>1</v>
      </c>
      <c r="D1455">
        <f>SUMIF(C:C,C1455,A:A)</f>
        <v>958</v>
      </c>
      <c r="E1455">
        <f>COUNTIF(C:C,C1455)</f>
        <v>309</v>
      </c>
      <c r="AR1455" s="23">
        <v>2</v>
      </c>
      <c r="AS1455" s="30">
        <v>5.0999999999999996</v>
      </c>
      <c r="AT1455" s="28">
        <f>INT(RIGHT(AS1455,1))</f>
        <v>1</v>
      </c>
      <c r="AU1455">
        <f>SUMIF(AT:AT,AT1455,AR:AR)</f>
        <v>964</v>
      </c>
      <c r="AV1455">
        <f>COUNTIF(AT:AT,AT1455)</f>
        <v>296</v>
      </c>
    </row>
    <row r="1456" spans="1:48">
      <c r="A1456" s="23">
        <v>3</v>
      </c>
      <c r="B1456" s="30">
        <v>35.1</v>
      </c>
      <c r="C1456" s="28">
        <f>INT(RIGHT(B1456,1))</f>
        <v>1</v>
      </c>
      <c r="D1456">
        <f>SUMIF(C:C,C1456,A:A)</f>
        <v>958</v>
      </c>
      <c r="E1456">
        <f>COUNTIF(C:C,C1456)</f>
        <v>309</v>
      </c>
      <c r="AR1456" s="23">
        <v>2</v>
      </c>
      <c r="AS1456" s="39">
        <v>52.1</v>
      </c>
      <c r="AT1456" s="28">
        <f>INT(RIGHT(AS1456,1))</f>
        <v>1</v>
      </c>
      <c r="AU1456">
        <f>SUMIF(AT:AT,AT1456,AR:AR)</f>
        <v>964</v>
      </c>
      <c r="AV1456">
        <f>COUNTIF(AT:AT,AT1456)</f>
        <v>296</v>
      </c>
    </row>
    <row r="1457" spans="1:48">
      <c r="A1457" s="23">
        <v>3</v>
      </c>
      <c r="B1457" s="30">
        <v>56.1</v>
      </c>
      <c r="C1457" s="28">
        <f>INT(RIGHT(B1457,1))</f>
        <v>1</v>
      </c>
      <c r="D1457">
        <f>SUMIF(C:C,C1457,A:A)</f>
        <v>958</v>
      </c>
      <c r="E1457">
        <f>COUNTIF(C:C,C1457)</f>
        <v>309</v>
      </c>
      <c r="AR1457" s="23">
        <v>2</v>
      </c>
      <c r="AS1457" s="39">
        <v>49.1</v>
      </c>
      <c r="AT1457" s="28">
        <f>INT(RIGHT(AS1457,1))</f>
        <v>1</v>
      </c>
      <c r="AU1457">
        <f>SUMIF(AT:AT,AT1457,AR:AR)</f>
        <v>964</v>
      </c>
      <c r="AV1457">
        <f>COUNTIF(AT:AT,AT1457)</f>
        <v>296</v>
      </c>
    </row>
    <row r="1458" spans="1:48">
      <c r="A1458" s="23">
        <v>3</v>
      </c>
      <c r="B1458" s="30">
        <v>55.1</v>
      </c>
      <c r="C1458" s="28">
        <f>INT(RIGHT(B1458,1))</f>
        <v>1</v>
      </c>
      <c r="D1458">
        <f>SUMIF(C:C,C1458,A:A)</f>
        <v>958</v>
      </c>
      <c r="E1458">
        <f>COUNTIF(C:C,C1458)</f>
        <v>309</v>
      </c>
      <c r="AR1458" s="23">
        <v>2</v>
      </c>
      <c r="AS1458" s="39">
        <v>55.1</v>
      </c>
      <c r="AT1458" s="28">
        <f>INT(RIGHT(AS1458,1))</f>
        <v>1</v>
      </c>
      <c r="AU1458">
        <f>SUMIF(AT:AT,AT1458,AR:AR)</f>
        <v>964</v>
      </c>
      <c r="AV1458">
        <f>COUNTIF(AT:AT,AT1458)</f>
        <v>296</v>
      </c>
    </row>
    <row r="1459" spans="1:48">
      <c r="A1459" s="23">
        <v>3</v>
      </c>
      <c r="B1459" s="30">
        <v>31.1</v>
      </c>
      <c r="C1459" s="28">
        <f>INT(RIGHT(B1459,1))</f>
        <v>1</v>
      </c>
      <c r="D1459">
        <f>SUMIF(C:C,C1459,A:A)</f>
        <v>958</v>
      </c>
      <c r="E1459">
        <f>COUNTIF(C:C,C1459)</f>
        <v>309</v>
      </c>
      <c r="AR1459" s="39">
        <v>2</v>
      </c>
      <c r="AS1459" s="30">
        <v>1.1000000000000001</v>
      </c>
      <c r="AT1459" s="28">
        <f>INT(RIGHT(AS1459,1))</f>
        <v>1</v>
      </c>
      <c r="AU1459">
        <f>SUMIF(AT:AT,AT1459,AR:AR)</f>
        <v>964</v>
      </c>
      <c r="AV1459">
        <f>COUNTIF(AT:AT,AT1459)</f>
        <v>296</v>
      </c>
    </row>
    <row r="1460" spans="1:48">
      <c r="A1460" s="23">
        <v>3</v>
      </c>
      <c r="B1460" s="39">
        <v>61.1</v>
      </c>
      <c r="C1460" s="28">
        <f>INT(RIGHT(B1460,1))</f>
        <v>1</v>
      </c>
      <c r="D1460">
        <f>SUMIF(C:C,C1460,A:A)</f>
        <v>958</v>
      </c>
      <c r="E1460">
        <f>COUNTIF(C:C,C1460)</f>
        <v>309</v>
      </c>
      <c r="AR1460" s="39">
        <v>2</v>
      </c>
      <c r="AS1460" s="30">
        <v>47.1</v>
      </c>
      <c r="AT1460" s="28">
        <f>INT(RIGHT(AS1460,1))</f>
        <v>1</v>
      </c>
      <c r="AU1460">
        <f>SUMIF(AT:AT,AT1460,AR:AR)</f>
        <v>964</v>
      </c>
      <c r="AV1460">
        <f>COUNTIF(AT:AT,AT1460)</f>
        <v>296</v>
      </c>
    </row>
    <row r="1461" spans="1:48">
      <c r="A1461" s="23">
        <v>3</v>
      </c>
      <c r="B1461" s="30">
        <v>25.1</v>
      </c>
      <c r="C1461" s="28">
        <f>INT(RIGHT(B1461,1))</f>
        <v>1</v>
      </c>
      <c r="D1461">
        <f>SUMIF(C:C,C1461,A:A)</f>
        <v>958</v>
      </c>
      <c r="E1461">
        <f>COUNTIF(C:C,C1461)</f>
        <v>309</v>
      </c>
      <c r="AR1461" s="39">
        <v>2</v>
      </c>
      <c r="AS1461" s="30">
        <v>39.1</v>
      </c>
      <c r="AT1461" s="28">
        <f>INT(RIGHT(AS1461,1))</f>
        <v>1</v>
      </c>
      <c r="AU1461">
        <f>SUMIF(AT:AT,AT1461,AR:AR)</f>
        <v>964</v>
      </c>
      <c r="AV1461">
        <f>COUNTIF(AT:AT,AT1461)</f>
        <v>296</v>
      </c>
    </row>
    <row r="1462" spans="1:48">
      <c r="A1462" s="23">
        <v>3</v>
      </c>
      <c r="B1462" s="30">
        <v>61.1</v>
      </c>
      <c r="C1462" s="28">
        <f>INT(RIGHT(B1462,1))</f>
        <v>1</v>
      </c>
      <c r="D1462">
        <f>SUMIF(C:C,C1462,A:A)</f>
        <v>958</v>
      </c>
      <c r="E1462">
        <f>COUNTIF(C:C,C1462)</f>
        <v>309</v>
      </c>
      <c r="AR1462" s="23">
        <v>2</v>
      </c>
      <c r="AS1462" s="30">
        <v>38.1</v>
      </c>
      <c r="AT1462" s="28">
        <f>INT(RIGHT(AS1462,1))</f>
        <v>1</v>
      </c>
      <c r="AU1462">
        <f>SUMIF(AT:AT,AT1462,AR:AR)</f>
        <v>964</v>
      </c>
      <c r="AV1462">
        <f>COUNTIF(AT:AT,AT1462)</f>
        <v>296</v>
      </c>
    </row>
    <row r="1463" spans="1:48">
      <c r="A1463" s="23">
        <v>3</v>
      </c>
      <c r="B1463" s="30">
        <v>3.1</v>
      </c>
      <c r="C1463" s="28">
        <f>INT(RIGHT(B1463,1))</f>
        <v>1</v>
      </c>
      <c r="D1463">
        <f>SUMIF(C:C,C1463,A:A)</f>
        <v>958</v>
      </c>
      <c r="E1463">
        <f>COUNTIF(C:C,C1463)</f>
        <v>309</v>
      </c>
      <c r="AR1463" s="32">
        <v>3</v>
      </c>
      <c r="AS1463" s="30">
        <v>22.1</v>
      </c>
      <c r="AT1463" s="28">
        <f>INT(RIGHT(AS1463,1))</f>
        <v>1</v>
      </c>
      <c r="AU1463">
        <f>SUMIF(AT:AT,AT1463,AR:AR)</f>
        <v>964</v>
      </c>
      <c r="AV1463">
        <f>COUNTIF(AT:AT,AT1463)</f>
        <v>296</v>
      </c>
    </row>
    <row r="1464" spans="1:48">
      <c r="A1464" s="23">
        <v>3</v>
      </c>
      <c r="B1464" s="30">
        <v>53.1</v>
      </c>
      <c r="C1464" s="28">
        <f>INT(RIGHT(B1464,1))</f>
        <v>1</v>
      </c>
      <c r="D1464">
        <f>SUMIF(C:C,C1464,A:A)</f>
        <v>958</v>
      </c>
      <c r="E1464">
        <f>COUNTIF(C:C,C1464)</f>
        <v>309</v>
      </c>
      <c r="AR1464" s="32">
        <v>3</v>
      </c>
      <c r="AS1464" s="30">
        <v>3.1</v>
      </c>
      <c r="AT1464" s="28">
        <f>INT(RIGHT(AS1464,1))</f>
        <v>1</v>
      </c>
      <c r="AU1464">
        <f>SUMIF(AT:AT,AT1464,AR:AR)</f>
        <v>964</v>
      </c>
      <c r="AV1464">
        <f>COUNTIF(AT:AT,AT1464)</f>
        <v>296</v>
      </c>
    </row>
    <row r="1465" spans="1:48">
      <c r="A1465" s="23">
        <v>3</v>
      </c>
      <c r="B1465" s="39">
        <v>57.1</v>
      </c>
      <c r="C1465" s="28">
        <f>INT(RIGHT(B1465,1))</f>
        <v>1</v>
      </c>
      <c r="D1465">
        <f>SUMIF(C:C,C1465,A:A)</f>
        <v>958</v>
      </c>
      <c r="E1465">
        <f>COUNTIF(C:C,C1465)</f>
        <v>309</v>
      </c>
      <c r="AR1465" s="32">
        <v>3</v>
      </c>
      <c r="AS1465" s="30">
        <v>43.1</v>
      </c>
      <c r="AT1465" s="28">
        <f>INT(RIGHT(AS1465,1))</f>
        <v>1</v>
      </c>
      <c r="AU1465">
        <f>SUMIF(AT:AT,AT1465,AR:AR)</f>
        <v>964</v>
      </c>
      <c r="AV1465">
        <f>COUNTIF(AT:AT,AT1465)</f>
        <v>296</v>
      </c>
    </row>
    <row r="1466" spans="1:48">
      <c r="A1466" s="23">
        <v>3</v>
      </c>
      <c r="B1466" s="30">
        <v>37.1</v>
      </c>
      <c r="C1466" s="28">
        <f>INT(RIGHT(B1466,1))</f>
        <v>1</v>
      </c>
      <c r="D1466">
        <f>SUMIF(C:C,C1466,A:A)</f>
        <v>958</v>
      </c>
      <c r="E1466">
        <f>COUNTIF(C:C,C1466)</f>
        <v>309</v>
      </c>
      <c r="AR1466" s="30">
        <v>3</v>
      </c>
      <c r="AS1466" s="30">
        <v>31.1</v>
      </c>
      <c r="AT1466" s="28">
        <f>INT(RIGHT(AS1466,1))</f>
        <v>1</v>
      </c>
      <c r="AU1466">
        <f>SUMIF(AT:AT,AT1466,AR:AR)</f>
        <v>964</v>
      </c>
      <c r="AV1466">
        <f>COUNTIF(AT:AT,AT1466)</f>
        <v>296</v>
      </c>
    </row>
    <row r="1467" spans="1:48">
      <c r="A1467" s="23">
        <v>3</v>
      </c>
      <c r="B1467" s="30">
        <v>18.100000000000001</v>
      </c>
      <c r="C1467" s="28">
        <f>INT(RIGHT(B1467,1))</f>
        <v>1</v>
      </c>
      <c r="D1467">
        <f>SUMIF(C:C,C1467,A:A)</f>
        <v>958</v>
      </c>
      <c r="E1467">
        <f>COUNTIF(C:C,C1467)</f>
        <v>309</v>
      </c>
      <c r="AR1467" s="32">
        <v>3</v>
      </c>
      <c r="AS1467" s="30">
        <v>49.1</v>
      </c>
      <c r="AT1467" s="28">
        <f>INT(RIGHT(AS1467,1))</f>
        <v>1</v>
      </c>
      <c r="AU1467">
        <f>SUMIF(AT:AT,AT1467,AR:AR)</f>
        <v>964</v>
      </c>
      <c r="AV1467">
        <f>COUNTIF(AT:AT,AT1467)</f>
        <v>296</v>
      </c>
    </row>
    <row r="1468" spans="1:48">
      <c r="A1468" s="32">
        <v>3</v>
      </c>
      <c r="B1468" s="30">
        <v>11.1</v>
      </c>
      <c r="C1468" s="28">
        <f>INT(RIGHT(B1468,1))</f>
        <v>1</v>
      </c>
      <c r="D1468">
        <f>SUMIF(C:C,C1468,A:A)</f>
        <v>958</v>
      </c>
      <c r="E1468">
        <f>COUNTIF(C:C,C1468)</f>
        <v>309</v>
      </c>
      <c r="AR1468" s="32">
        <v>3</v>
      </c>
      <c r="AS1468" s="30">
        <v>38.1</v>
      </c>
      <c r="AT1468" s="28">
        <f>INT(RIGHT(AS1468,1))</f>
        <v>1</v>
      </c>
      <c r="AU1468">
        <f>SUMIF(AT:AT,AT1468,AR:AR)</f>
        <v>964</v>
      </c>
      <c r="AV1468">
        <f>COUNTIF(AT:AT,AT1468)</f>
        <v>296</v>
      </c>
    </row>
    <row r="1469" spans="1:48">
      <c r="A1469" s="32">
        <v>3</v>
      </c>
      <c r="B1469" s="30">
        <v>5.0999999999999996</v>
      </c>
      <c r="C1469" s="28">
        <f>INT(RIGHT(B1469,1))</f>
        <v>1</v>
      </c>
      <c r="D1469">
        <f>SUMIF(C:C,C1469,A:A)</f>
        <v>958</v>
      </c>
      <c r="E1469">
        <f>COUNTIF(C:C,C1469)</f>
        <v>309</v>
      </c>
      <c r="AR1469" s="30">
        <v>3</v>
      </c>
      <c r="AS1469" s="30">
        <v>28.1</v>
      </c>
      <c r="AT1469" s="28">
        <f>INT(RIGHT(AS1469,1))</f>
        <v>1</v>
      </c>
      <c r="AU1469">
        <f>SUMIF(AT:AT,AT1469,AR:AR)</f>
        <v>964</v>
      </c>
      <c r="AV1469">
        <f>COUNTIF(AT:AT,AT1469)</f>
        <v>296</v>
      </c>
    </row>
    <row r="1470" spans="1:48">
      <c r="A1470" s="23">
        <v>3</v>
      </c>
      <c r="B1470" s="30">
        <v>44.1</v>
      </c>
      <c r="C1470" s="28">
        <f>INT(RIGHT(B1470,1))</f>
        <v>1</v>
      </c>
      <c r="D1470">
        <f>SUMIF(C:C,C1470,A:A)</f>
        <v>958</v>
      </c>
      <c r="E1470">
        <f>COUNTIF(C:C,C1470)</f>
        <v>309</v>
      </c>
      <c r="AR1470" s="30">
        <v>3</v>
      </c>
      <c r="AS1470" s="30">
        <v>9.1</v>
      </c>
      <c r="AT1470" s="28">
        <f>INT(RIGHT(AS1470,1))</f>
        <v>1</v>
      </c>
      <c r="AU1470">
        <f>SUMIF(AT:AT,AT1470,AR:AR)</f>
        <v>964</v>
      </c>
      <c r="AV1470">
        <f>COUNTIF(AT:AT,AT1470)</f>
        <v>296</v>
      </c>
    </row>
    <row r="1471" spans="1:48">
      <c r="A1471" s="23">
        <v>3</v>
      </c>
      <c r="B1471" s="30">
        <v>11.1</v>
      </c>
      <c r="C1471" s="28">
        <f>INT(RIGHT(B1471,1))</f>
        <v>1</v>
      </c>
      <c r="D1471">
        <f>SUMIF(C:C,C1471,A:A)</f>
        <v>958</v>
      </c>
      <c r="E1471">
        <f>COUNTIF(C:C,C1471)</f>
        <v>309</v>
      </c>
      <c r="AR1471" s="39">
        <v>3</v>
      </c>
      <c r="AS1471" s="30">
        <v>51.1</v>
      </c>
      <c r="AT1471" s="28">
        <f>INT(RIGHT(AS1471,1))</f>
        <v>1</v>
      </c>
      <c r="AU1471">
        <f>SUMIF(AT:AT,AT1471,AR:AR)</f>
        <v>964</v>
      </c>
      <c r="AV1471">
        <f>COUNTIF(AT:AT,AT1471)</f>
        <v>296</v>
      </c>
    </row>
    <row r="1472" spans="1:48">
      <c r="A1472" s="23">
        <v>3</v>
      </c>
      <c r="B1472" s="30">
        <v>26.1</v>
      </c>
      <c r="C1472" s="28">
        <f>INT(RIGHT(B1472,1))</f>
        <v>1</v>
      </c>
      <c r="D1472">
        <f>SUMIF(C:C,C1472,A:A)</f>
        <v>958</v>
      </c>
      <c r="E1472">
        <f>COUNTIF(C:C,C1472)</f>
        <v>309</v>
      </c>
      <c r="AR1472" s="32">
        <v>3</v>
      </c>
      <c r="AS1472" s="30">
        <v>16.100000000000001</v>
      </c>
      <c r="AT1472" s="28">
        <f>INT(RIGHT(AS1472,1))</f>
        <v>1</v>
      </c>
      <c r="AU1472">
        <f>SUMIF(AT:AT,AT1472,AR:AR)</f>
        <v>964</v>
      </c>
      <c r="AV1472">
        <f>COUNTIF(AT:AT,AT1472)</f>
        <v>296</v>
      </c>
    </row>
    <row r="1473" spans="1:48">
      <c r="A1473" s="23">
        <v>3</v>
      </c>
      <c r="B1473" s="30">
        <v>35.1</v>
      </c>
      <c r="C1473" s="28">
        <f>INT(RIGHT(B1473,1))</f>
        <v>1</v>
      </c>
      <c r="D1473">
        <f>SUMIF(C:C,C1473,A:A)</f>
        <v>958</v>
      </c>
      <c r="E1473">
        <f>COUNTIF(C:C,C1473)</f>
        <v>309</v>
      </c>
      <c r="AR1473" s="23">
        <v>3</v>
      </c>
      <c r="AS1473" s="30">
        <v>39.1</v>
      </c>
      <c r="AT1473" s="28">
        <f>INT(RIGHT(AS1473,1))</f>
        <v>1</v>
      </c>
      <c r="AU1473">
        <f>SUMIF(AT:AT,AT1473,AR:AR)</f>
        <v>964</v>
      </c>
      <c r="AV1473">
        <f>COUNTIF(AT:AT,AT1473)</f>
        <v>296</v>
      </c>
    </row>
    <row r="1474" spans="1:48">
      <c r="A1474" s="23">
        <v>3</v>
      </c>
      <c r="B1474" s="39">
        <v>56.1</v>
      </c>
      <c r="C1474" s="28">
        <f>INT(RIGHT(B1474,1))</f>
        <v>1</v>
      </c>
      <c r="D1474">
        <f>SUMIF(C:C,C1474,A:A)</f>
        <v>958</v>
      </c>
      <c r="E1474">
        <f>COUNTIF(C:C,C1474)</f>
        <v>309</v>
      </c>
      <c r="AR1474" s="23">
        <v>3</v>
      </c>
      <c r="AS1474" s="30">
        <v>12.1</v>
      </c>
      <c r="AT1474" s="28">
        <f>INT(RIGHT(AS1474,1))</f>
        <v>1</v>
      </c>
      <c r="AU1474">
        <f>SUMIF(AT:AT,AT1474,AR:AR)</f>
        <v>964</v>
      </c>
      <c r="AV1474">
        <f>COUNTIF(AT:AT,AT1474)</f>
        <v>296</v>
      </c>
    </row>
    <row r="1475" spans="1:48">
      <c r="A1475" s="23">
        <v>3</v>
      </c>
      <c r="B1475" s="30">
        <v>44.1</v>
      </c>
      <c r="C1475" s="28">
        <f>INT(RIGHT(B1475,1))</f>
        <v>1</v>
      </c>
      <c r="D1475">
        <f>SUMIF(C:C,C1475,A:A)</f>
        <v>958</v>
      </c>
      <c r="E1475">
        <f>COUNTIF(C:C,C1475)</f>
        <v>309</v>
      </c>
      <c r="AR1475" s="32">
        <v>3</v>
      </c>
      <c r="AS1475" s="30">
        <v>5.0999999999999996</v>
      </c>
      <c r="AT1475" s="28">
        <f>INT(RIGHT(AS1475,1))</f>
        <v>1</v>
      </c>
      <c r="AU1475">
        <f>SUMIF(AT:AT,AT1475,AR:AR)</f>
        <v>964</v>
      </c>
      <c r="AV1475">
        <f>COUNTIF(AT:AT,AT1475)</f>
        <v>296</v>
      </c>
    </row>
    <row r="1476" spans="1:48">
      <c r="A1476" s="23">
        <v>3</v>
      </c>
      <c r="B1476" s="30">
        <v>7.1</v>
      </c>
      <c r="C1476" s="28">
        <f>INT(RIGHT(B1476,1))</f>
        <v>1</v>
      </c>
      <c r="D1476">
        <f>SUMIF(C:C,C1476,A:A)</f>
        <v>958</v>
      </c>
      <c r="E1476">
        <f>COUNTIF(C:C,C1476)</f>
        <v>309</v>
      </c>
      <c r="AR1476" s="23">
        <v>3</v>
      </c>
      <c r="AS1476" s="30">
        <v>52.1</v>
      </c>
      <c r="AT1476" s="28">
        <f>INT(RIGHT(AS1476,1))</f>
        <v>1</v>
      </c>
      <c r="AU1476">
        <f>SUMIF(AT:AT,AT1476,AR:AR)</f>
        <v>964</v>
      </c>
      <c r="AV1476">
        <f>COUNTIF(AT:AT,AT1476)</f>
        <v>296</v>
      </c>
    </row>
    <row r="1477" spans="1:48">
      <c r="A1477" s="23">
        <v>3</v>
      </c>
      <c r="B1477" s="30">
        <v>14.1</v>
      </c>
      <c r="C1477" s="28">
        <f>INT(RIGHT(B1477,1))</f>
        <v>1</v>
      </c>
      <c r="D1477">
        <f>SUMIF(C:C,C1477,A:A)</f>
        <v>958</v>
      </c>
      <c r="E1477">
        <f>COUNTIF(C:C,C1477)</f>
        <v>309</v>
      </c>
      <c r="AR1477" s="23">
        <v>3</v>
      </c>
      <c r="AS1477" s="30">
        <v>40.1</v>
      </c>
      <c r="AT1477" s="28">
        <f>INT(RIGHT(AS1477,1))</f>
        <v>1</v>
      </c>
      <c r="AU1477">
        <f>SUMIF(AT:AT,AT1477,AR:AR)</f>
        <v>964</v>
      </c>
      <c r="AV1477">
        <f>COUNTIF(AT:AT,AT1477)</f>
        <v>296</v>
      </c>
    </row>
    <row r="1478" spans="1:48">
      <c r="A1478" s="23">
        <v>3</v>
      </c>
      <c r="B1478" s="30">
        <v>34.1</v>
      </c>
      <c r="C1478" s="28">
        <f>INT(RIGHT(B1478,1))</f>
        <v>1</v>
      </c>
      <c r="D1478">
        <f>SUMIF(C:C,C1478,A:A)</f>
        <v>958</v>
      </c>
      <c r="E1478">
        <f>COUNTIF(C:C,C1478)</f>
        <v>309</v>
      </c>
      <c r="AR1478" s="23">
        <v>3</v>
      </c>
      <c r="AS1478" s="30">
        <v>25.1</v>
      </c>
      <c r="AT1478" s="28">
        <f>INT(RIGHT(AS1478,1))</f>
        <v>1</v>
      </c>
      <c r="AU1478">
        <f>SUMIF(AT:AT,AT1478,AR:AR)</f>
        <v>964</v>
      </c>
      <c r="AV1478">
        <f>COUNTIF(AT:AT,AT1478)</f>
        <v>296</v>
      </c>
    </row>
    <row r="1479" spans="1:48">
      <c r="A1479" s="23">
        <v>3</v>
      </c>
      <c r="B1479" s="30">
        <v>61.1</v>
      </c>
      <c r="C1479" s="28">
        <f>INT(RIGHT(B1479,1))</f>
        <v>1</v>
      </c>
      <c r="D1479">
        <f>SUMIF(C:C,C1479,A:A)</f>
        <v>958</v>
      </c>
      <c r="E1479">
        <f>COUNTIF(C:C,C1479)</f>
        <v>309</v>
      </c>
      <c r="AR1479" s="23">
        <v>3</v>
      </c>
      <c r="AS1479" s="30">
        <v>26.1</v>
      </c>
      <c r="AT1479" s="28">
        <f>INT(RIGHT(AS1479,1))</f>
        <v>1</v>
      </c>
      <c r="AU1479">
        <f>SUMIF(AT:AT,AT1479,AR:AR)</f>
        <v>964</v>
      </c>
      <c r="AV1479">
        <f>COUNTIF(AT:AT,AT1479)</f>
        <v>296</v>
      </c>
    </row>
    <row r="1480" spans="1:48">
      <c r="A1480" s="32">
        <v>3</v>
      </c>
      <c r="B1480" s="30">
        <v>52.1</v>
      </c>
      <c r="C1480" s="28">
        <f>INT(RIGHT(B1480,1))</f>
        <v>1</v>
      </c>
      <c r="D1480">
        <f>SUMIF(C:C,C1480,A:A)</f>
        <v>958</v>
      </c>
      <c r="E1480">
        <f>COUNTIF(C:C,C1480)</f>
        <v>309</v>
      </c>
      <c r="AR1480" s="23">
        <v>3</v>
      </c>
      <c r="AS1480" s="30">
        <v>18.100000000000001</v>
      </c>
      <c r="AT1480" s="28">
        <f>INT(RIGHT(AS1480,1))</f>
        <v>1</v>
      </c>
      <c r="AU1480">
        <f>SUMIF(AT:AT,AT1480,AR:AR)</f>
        <v>964</v>
      </c>
      <c r="AV1480">
        <f>COUNTIF(AT:AT,AT1480)</f>
        <v>296</v>
      </c>
    </row>
    <row r="1481" spans="1:48">
      <c r="A1481" s="23">
        <v>3</v>
      </c>
      <c r="B1481" s="30">
        <v>31.1</v>
      </c>
      <c r="C1481" s="28">
        <f>INT(RIGHT(B1481,1))</f>
        <v>1</v>
      </c>
      <c r="D1481">
        <f>SUMIF(C:C,C1481,A:A)</f>
        <v>958</v>
      </c>
      <c r="E1481">
        <f>COUNTIF(C:C,C1481)</f>
        <v>309</v>
      </c>
      <c r="AR1481" s="32">
        <v>3</v>
      </c>
      <c r="AS1481" s="30">
        <v>15.1</v>
      </c>
      <c r="AT1481" s="28">
        <f>INT(RIGHT(AS1481,1))</f>
        <v>1</v>
      </c>
      <c r="AU1481">
        <f>SUMIF(AT:AT,AT1481,AR:AR)</f>
        <v>964</v>
      </c>
      <c r="AV1481">
        <f>COUNTIF(AT:AT,AT1481)</f>
        <v>296</v>
      </c>
    </row>
    <row r="1482" spans="1:48">
      <c r="A1482" s="32">
        <v>3</v>
      </c>
      <c r="B1482" s="30">
        <v>9.1</v>
      </c>
      <c r="C1482" s="28">
        <f>INT(RIGHT(B1482,1))</f>
        <v>1</v>
      </c>
      <c r="D1482">
        <f>SUMIF(C:C,C1482,A:A)</f>
        <v>958</v>
      </c>
      <c r="E1482">
        <f>COUNTIF(C:C,C1482)</f>
        <v>309</v>
      </c>
      <c r="AR1482" s="23">
        <v>3</v>
      </c>
      <c r="AS1482" s="30">
        <v>44.1</v>
      </c>
      <c r="AT1482" s="28">
        <f>INT(RIGHT(AS1482,1))</f>
        <v>1</v>
      </c>
      <c r="AU1482">
        <f>SUMIF(AT:AT,AT1482,AR:AR)</f>
        <v>964</v>
      </c>
      <c r="AV1482">
        <f>COUNTIF(AT:AT,AT1482)</f>
        <v>296</v>
      </c>
    </row>
    <row r="1483" spans="1:48">
      <c r="A1483" s="23">
        <v>3</v>
      </c>
      <c r="B1483" s="30">
        <v>51.1</v>
      </c>
      <c r="C1483" s="28">
        <f>INT(RIGHT(B1483,1))</f>
        <v>1</v>
      </c>
      <c r="D1483">
        <f>SUMIF(C:C,C1483,A:A)</f>
        <v>958</v>
      </c>
      <c r="E1483">
        <f>COUNTIF(C:C,C1483)</f>
        <v>309</v>
      </c>
      <c r="AR1483" s="23">
        <v>3</v>
      </c>
      <c r="AS1483" s="30">
        <v>35.1</v>
      </c>
      <c r="AT1483" s="28">
        <f>INT(RIGHT(AS1483,1))</f>
        <v>1</v>
      </c>
      <c r="AU1483">
        <f>SUMIF(AT:AT,AT1483,AR:AR)</f>
        <v>964</v>
      </c>
      <c r="AV1483">
        <f>COUNTIF(AT:AT,AT1483)</f>
        <v>296</v>
      </c>
    </row>
    <row r="1484" spans="1:48">
      <c r="A1484" s="32">
        <v>3</v>
      </c>
      <c r="B1484" s="30">
        <v>32.1</v>
      </c>
      <c r="C1484" s="28">
        <f>INT(RIGHT(B1484,1))</f>
        <v>1</v>
      </c>
      <c r="D1484">
        <f>SUMIF(C:C,C1484,A:A)</f>
        <v>958</v>
      </c>
      <c r="E1484">
        <f>COUNTIF(C:C,C1484)</f>
        <v>309</v>
      </c>
      <c r="AR1484" s="23">
        <v>3</v>
      </c>
      <c r="AS1484" s="30">
        <v>61.1</v>
      </c>
      <c r="AT1484" s="28">
        <f>INT(RIGHT(AS1484,1))</f>
        <v>1</v>
      </c>
      <c r="AU1484">
        <f>SUMIF(AT:AT,AT1484,AR:AR)</f>
        <v>964</v>
      </c>
      <c r="AV1484">
        <f>COUNTIF(AT:AT,AT1484)</f>
        <v>296</v>
      </c>
    </row>
    <row r="1485" spans="1:48">
      <c r="A1485" s="32">
        <v>3</v>
      </c>
      <c r="B1485" s="30">
        <v>34.1</v>
      </c>
      <c r="C1485" s="28">
        <f>INT(RIGHT(B1485,1))</f>
        <v>1</v>
      </c>
      <c r="D1485">
        <f>SUMIF(C:C,C1485,A:A)</f>
        <v>958</v>
      </c>
      <c r="E1485">
        <f>COUNTIF(C:C,C1485)</f>
        <v>309</v>
      </c>
      <c r="AR1485" s="23">
        <v>3</v>
      </c>
      <c r="AS1485" s="30">
        <v>23.1</v>
      </c>
      <c r="AT1485" s="28">
        <f>INT(RIGHT(AS1485,1))</f>
        <v>1</v>
      </c>
      <c r="AU1485">
        <f>SUMIF(AT:AT,AT1485,AR:AR)</f>
        <v>964</v>
      </c>
      <c r="AV1485">
        <f>COUNTIF(AT:AT,AT1485)</f>
        <v>296</v>
      </c>
    </row>
    <row r="1486" spans="1:48">
      <c r="A1486" s="32">
        <v>3</v>
      </c>
      <c r="B1486" s="30">
        <v>16.100000000000001</v>
      </c>
      <c r="C1486" s="28">
        <f>INT(RIGHT(B1486,1))</f>
        <v>1</v>
      </c>
      <c r="D1486">
        <f>SUMIF(C:C,C1486,A:A)</f>
        <v>958</v>
      </c>
      <c r="E1486">
        <f>COUNTIF(C:C,C1486)</f>
        <v>309</v>
      </c>
      <c r="AR1486" s="32">
        <v>3</v>
      </c>
      <c r="AS1486" s="30">
        <v>11.1</v>
      </c>
      <c r="AT1486" s="28">
        <f>INT(RIGHT(AS1486,1))</f>
        <v>1</v>
      </c>
      <c r="AU1486">
        <f>SUMIF(AT:AT,AT1486,AR:AR)</f>
        <v>964</v>
      </c>
      <c r="AV1486">
        <f>COUNTIF(AT:AT,AT1486)</f>
        <v>296</v>
      </c>
    </row>
    <row r="1487" spans="1:48">
      <c r="A1487" s="32">
        <v>3</v>
      </c>
      <c r="B1487" s="30">
        <v>4.0999999999999996</v>
      </c>
      <c r="C1487" s="28">
        <f>INT(RIGHT(B1487,1))</f>
        <v>1</v>
      </c>
      <c r="D1487">
        <f>SUMIF(C:C,C1487,A:A)</f>
        <v>958</v>
      </c>
      <c r="E1487">
        <f>COUNTIF(C:C,C1487)</f>
        <v>309</v>
      </c>
      <c r="AR1487" s="23">
        <v>3</v>
      </c>
      <c r="AS1487" s="30">
        <v>56.1</v>
      </c>
      <c r="AT1487" s="28">
        <f>INT(RIGHT(AS1487,1))</f>
        <v>1</v>
      </c>
      <c r="AU1487">
        <f>SUMIF(AT:AT,AT1487,AR:AR)</f>
        <v>964</v>
      </c>
      <c r="AV1487">
        <f>COUNTIF(AT:AT,AT1487)</f>
        <v>296</v>
      </c>
    </row>
    <row r="1488" spans="1:48">
      <c r="A1488" s="32">
        <v>3</v>
      </c>
      <c r="B1488" s="30">
        <v>44.1</v>
      </c>
      <c r="C1488" s="28">
        <f>INT(RIGHT(B1488,1))</f>
        <v>1</v>
      </c>
      <c r="D1488">
        <f>SUMIF(C:C,C1488,A:A)</f>
        <v>958</v>
      </c>
      <c r="E1488">
        <f>COUNTIF(C:C,C1488)</f>
        <v>309</v>
      </c>
      <c r="AR1488" s="23">
        <v>3</v>
      </c>
      <c r="AS1488" s="30">
        <v>34.1</v>
      </c>
      <c r="AT1488" s="28">
        <f>INT(RIGHT(AS1488,1))</f>
        <v>1</v>
      </c>
      <c r="AU1488">
        <f>SUMIF(AT:AT,AT1488,AR:AR)</f>
        <v>964</v>
      </c>
      <c r="AV1488">
        <f>COUNTIF(AT:AT,AT1488)</f>
        <v>296</v>
      </c>
    </row>
    <row r="1489" spans="1:48">
      <c r="A1489" s="32">
        <v>3</v>
      </c>
      <c r="B1489" s="30">
        <v>13.1</v>
      </c>
      <c r="C1489" s="28">
        <f>INT(RIGHT(B1489,1))</f>
        <v>1</v>
      </c>
      <c r="D1489">
        <f>SUMIF(C:C,C1489,A:A)</f>
        <v>958</v>
      </c>
      <c r="E1489">
        <f>COUNTIF(C:C,C1489)</f>
        <v>309</v>
      </c>
      <c r="AR1489" s="23">
        <v>3</v>
      </c>
      <c r="AS1489" s="30">
        <v>3.1</v>
      </c>
      <c r="AT1489" s="28">
        <f>INT(RIGHT(AS1489,1))</f>
        <v>1</v>
      </c>
      <c r="AU1489">
        <f>SUMIF(AT:AT,AT1489,AR:AR)</f>
        <v>964</v>
      </c>
      <c r="AV1489">
        <f>COUNTIF(AT:AT,AT1489)</f>
        <v>296</v>
      </c>
    </row>
    <row r="1490" spans="1:48">
      <c r="A1490" s="32">
        <v>3</v>
      </c>
      <c r="B1490" s="30">
        <v>55.1</v>
      </c>
      <c r="C1490" s="28">
        <f>INT(RIGHT(B1490,1))</f>
        <v>1</v>
      </c>
      <c r="D1490">
        <f>SUMIF(C:C,C1490,A:A)</f>
        <v>958</v>
      </c>
      <c r="E1490">
        <f>COUNTIF(C:C,C1490)</f>
        <v>309</v>
      </c>
      <c r="AR1490" s="23">
        <v>3</v>
      </c>
      <c r="AS1490" s="30">
        <v>26.1</v>
      </c>
      <c r="AT1490" s="28">
        <f>INT(RIGHT(AS1490,1))</f>
        <v>1</v>
      </c>
      <c r="AU1490">
        <f>SUMIF(AT:AT,AT1490,AR:AR)</f>
        <v>964</v>
      </c>
      <c r="AV1490">
        <f>COUNTIF(AT:AT,AT1490)</f>
        <v>296</v>
      </c>
    </row>
    <row r="1491" spans="1:48">
      <c r="A1491" s="32">
        <v>3</v>
      </c>
      <c r="B1491" s="30">
        <v>19.100000000000001</v>
      </c>
      <c r="C1491" s="28">
        <f>INT(RIGHT(B1491,1))</f>
        <v>1</v>
      </c>
      <c r="D1491">
        <f>SUMIF(C:C,C1491,A:A)</f>
        <v>958</v>
      </c>
      <c r="E1491">
        <f>COUNTIF(C:C,C1491)</f>
        <v>309</v>
      </c>
      <c r="AR1491" s="23">
        <v>3</v>
      </c>
      <c r="AS1491" s="30">
        <v>14.1</v>
      </c>
      <c r="AT1491" s="28">
        <f>INT(RIGHT(AS1491,1))</f>
        <v>1</v>
      </c>
      <c r="AU1491">
        <f>SUMIF(AT:AT,AT1491,AR:AR)</f>
        <v>964</v>
      </c>
      <c r="AV1491">
        <f>COUNTIF(AT:AT,AT1491)</f>
        <v>296</v>
      </c>
    </row>
    <row r="1492" spans="1:48">
      <c r="A1492" s="32">
        <v>3</v>
      </c>
      <c r="B1492" s="30">
        <v>56.1</v>
      </c>
      <c r="C1492" s="28">
        <f>INT(RIGHT(B1492,1))</f>
        <v>1</v>
      </c>
      <c r="D1492">
        <f>SUMIF(C:C,C1492,A:A)</f>
        <v>958</v>
      </c>
      <c r="E1492">
        <f>COUNTIF(C:C,C1492)</f>
        <v>309</v>
      </c>
      <c r="AR1492" s="23">
        <v>3</v>
      </c>
      <c r="AS1492" s="30">
        <v>44.1</v>
      </c>
      <c r="AT1492" s="28">
        <f>INT(RIGHT(AS1492,1))</f>
        <v>1</v>
      </c>
      <c r="AU1492">
        <f>SUMIF(AT:AT,AT1492,AR:AR)</f>
        <v>964</v>
      </c>
      <c r="AV1492">
        <f>COUNTIF(AT:AT,AT1492)</f>
        <v>296</v>
      </c>
    </row>
    <row r="1493" spans="1:48">
      <c r="A1493" s="32">
        <v>3</v>
      </c>
      <c r="B1493" s="30">
        <v>8.1</v>
      </c>
      <c r="C1493" s="28">
        <f>INT(RIGHT(B1493,1))</f>
        <v>1</v>
      </c>
      <c r="D1493">
        <f>SUMIF(C:C,C1493,A:A)</f>
        <v>958</v>
      </c>
      <c r="E1493">
        <f>COUNTIF(C:C,C1493)</f>
        <v>309</v>
      </c>
      <c r="AR1493" s="23">
        <v>3</v>
      </c>
      <c r="AS1493" s="30">
        <v>35.1</v>
      </c>
      <c r="AT1493" s="28">
        <f>INT(RIGHT(AS1493,1))</f>
        <v>1</v>
      </c>
      <c r="AU1493">
        <f>SUMIF(AT:AT,AT1493,AR:AR)</f>
        <v>964</v>
      </c>
      <c r="AV1493">
        <f>COUNTIF(AT:AT,AT1493)</f>
        <v>296</v>
      </c>
    </row>
    <row r="1494" spans="1:48">
      <c r="A1494" s="23">
        <v>3</v>
      </c>
      <c r="B1494" s="30">
        <v>44.1</v>
      </c>
      <c r="C1494" s="28">
        <f>INT(RIGHT(B1494,1))</f>
        <v>1</v>
      </c>
      <c r="D1494">
        <f>SUMIF(C:C,C1494,A:A)</f>
        <v>958</v>
      </c>
      <c r="E1494">
        <f>COUNTIF(C:C,C1494)</f>
        <v>309</v>
      </c>
      <c r="AR1494" s="23">
        <v>3</v>
      </c>
      <c r="AS1494" s="30">
        <v>37.1</v>
      </c>
      <c r="AT1494" s="28">
        <f>INT(RIGHT(AS1494,1))</f>
        <v>1</v>
      </c>
      <c r="AU1494">
        <f>SUMIF(AT:AT,AT1494,AR:AR)</f>
        <v>964</v>
      </c>
      <c r="AV1494">
        <f>COUNTIF(AT:AT,AT1494)</f>
        <v>296</v>
      </c>
    </row>
    <row r="1495" spans="1:48">
      <c r="A1495" s="32">
        <v>3</v>
      </c>
      <c r="B1495" s="30">
        <v>11.1</v>
      </c>
      <c r="C1495" s="28">
        <f>INT(RIGHT(B1495,1))</f>
        <v>1</v>
      </c>
      <c r="D1495">
        <f>SUMIF(C:C,C1495,A:A)</f>
        <v>958</v>
      </c>
      <c r="E1495">
        <f>COUNTIF(C:C,C1495)</f>
        <v>309</v>
      </c>
      <c r="AR1495" s="23">
        <v>3</v>
      </c>
      <c r="AS1495" s="30">
        <v>11.1</v>
      </c>
      <c r="AT1495" s="28">
        <f>INT(RIGHT(AS1495,1))</f>
        <v>1</v>
      </c>
      <c r="AU1495">
        <f>SUMIF(AT:AT,AT1495,AR:AR)</f>
        <v>964</v>
      </c>
      <c r="AV1495">
        <f>COUNTIF(AT:AT,AT1495)</f>
        <v>296</v>
      </c>
    </row>
    <row r="1496" spans="1:48">
      <c r="A1496" s="23">
        <v>3</v>
      </c>
      <c r="B1496" s="30">
        <v>18.100000000000001</v>
      </c>
      <c r="C1496" s="28">
        <f>INT(RIGHT(B1496,1))</f>
        <v>1</v>
      </c>
      <c r="D1496">
        <f>SUMIF(C:C,C1496,A:A)</f>
        <v>958</v>
      </c>
      <c r="E1496">
        <f>COUNTIF(C:C,C1496)</f>
        <v>309</v>
      </c>
      <c r="AR1496" s="23">
        <v>3</v>
      </c>
      <c r="AS1496" s="30">
        <v>19.100000000000001</v>
      </c>
      <c r="AT1496" s="28">
        <f>INT(RIGHT(AS1496,1))</f>
        <v>1</v>
      </c>
      <c r="AU1496">
        <f>SUMIF(AT:AT,AT1496,AR:AR)</f>
        <v>964</v>
      </c>
      <c r="AV1496">
        <f>COUNTIF(AT:AT,AT1496)</f>
        <v>296</v>
      </c>
    </row>
    <row r="1497" spans="1:48">
      <c r="A1497" s="23">
        <v>3</v>
      </c>
      <c r="B1497" s="30">
        <v>23.1</v>
      </c>
      <c r="C1497" s="28">
        <f>INT(RIGHT(B1497,1))</f>
        <v>1</v>
      </c>
      <c r="D1497">
        <f>SUMIF(C:C,C1497,A:A)</f>
        <v>958</v>
      </c>
      <c r="E1497">
        <f>COUNTIF(C:C,C1497)</f>
        <v>309</v>
      </c>
      <c r="AR1497" s="23">
        <v>3</v>
      </c>
      <c r="AS1497" s="39">
        <v>61.1</v>
      </c>
      <c r="AT1497" s="28">
        <f>INT(RIGHT(AS1497,1))</f>
        <v>1</v>
      </c>
      <c r="AU1497">
        <f>SUMIF(AT:AT,AT1497,AR:AR)</f>
        <v>964</v>
      </c>
      <c r="AV1497">
        <f>COUNTIF(AT:AT,AT1497)</f>
        <v>296</v>
      </c>
    </row>
    <row r="1498" spans="1:48">
      <c r="A1498" s="23">
        <v>3</v>
      </c>
      <c r="B1498" s="30">
        <v>34.1</v>
      </c>
      <c r="C1498" s="28">
        <f>INT(RIGHT(B1498,1))</f>
        <v>1</v>
      </c>
      <c r="D1498">
        <f>SUMIF(C:C,C1498,A:A)</f>
        <v>958</v>
      </c>
      <c r="E1498">
        <f>COUNTIF(C:C,C1498)</f>
        <v>309</v>
      </c>
      <c r="AR1498" s="23">
        <v>3</v>
      </c>
      <c r="AS1498" s="30">
        <v>7.1</v>
      </c>
      <c r="AT1498" s="28">
        <f>INT(RIGHT(AS1498,1))</f>
        <v>1</v>
      </c>
      <c r="AU1498">
        <f>SUMIF(AT:AT,AT1498,AR:AR)</f>
        <v>964</v>
      </c>
      <c r="AV1498">
        <f>COUNTIF(AT:AT,AT1498)</f>
        <v>296</v>
      </c>
    </row>
    <row r="1499" spans="1:48">
      <c r="A1499" s="23">
        <v>3</v>
      </c>
      <c r="B1499" s="30">
        <v>40.1</v>
      </c>
      <c r="C1499" s="28">
        <f>INT(RIGHT(B1499,1))</f>
        <v>1</v>
      </c>
      <c r="D1499">
        <f>SUMIF(C:C,C1499,A:A)</f>
        <v>958</v>
      </c>
      <c r="E1499">
        <f>COUNTIF(C:C,C1499)</f>
        <v>309</v>
      </c>
      <c r="AR1499" s="23">
        <v>3</v>
      </c>
      <c r="AS1499" s="39">
        <v>56.1</v>
      </c>
      <c r="AT1499" s="28">
        <f>INT(RIGHT(AS1499,1))</f>
        <v>1</v>
      </c>
      <c r="AU1499">
        <f>SUMIF(AT:AT,AT1499,AR:AR)</f>
        <v>964</v>
      </c>
      <c r="AV1499">
        <f>COUNTIF(AT:AT,AT1499)</f>
        <v>296</v>
      </c>
    </row>
    <row r="1500" spans="1:48">
      <c r="A1500" s="23">
        <v>3</v>
      </c>
      <c r="B1500" s="30">
        <v>25.1</v>
      </c>
      <c r="C1500" s="28">
        <f>INT(RIGHT(B1500,1))</f>
        <v>1</v>
      </c>
      <c r="D1500">
        <f>SUMIF(C:C,C1500,A:A)</f>
        <v>958</v>
      </c>
      <c r="E1500">
        <f>COUNTIF(C:C,C1500)</f>
        <v>309</v>
      </c>
      <c r="AR1500" s="23">
        <v>3</v>
      </c>
      <c r="AS1500" s="39">
        <v>57.1</v>
      </c>
      <c r="AT1500" s="28">
        <f>INT(RIGHT(AS1500,1))</f>
        <v>1</v>
      </c>
      <c r="AU1500">
        <f>SUMIF(AT:AT,AT1500,AR:AR)</f>
        <v>964</v>
      </c>
      <c r="AV1500">
        <f>COUNTIF(AT:AT,AT1500)</f>
        <v>296</v>
      </c>
    </row>
    <row r="1501" spans="1:48">
      <c r="A1501" s="32">
        <v>3</v>
      </c>
      <c r="B1501" s="30">
        <v>5.0999999999999996</v>
      </c>
      <c r="C1501" s="28">
        <f>INT(RIGHT(B1501,1))</f>
        <v>1</v>
      </c>
      <c r="D1501">
        <f>SUMIF(C:C,C1501,A:A)</f>
        <v>958</v>
      </c>
      <c r="E1501">
        <f>COUNTIF(C:C,C1501)</f>
        <v>309</v>
      </c>
      <c r="AR1501" s="23">
        <v>3</v>
      </c>
      <c r="AS1501" s="30">
        <v>31.1</v>
      </c>
      <c r="AT1501" s="28">
        <f>INT(RIGHT(AS1501,1))</f>
        <v>1</v>
      </c>
      <c r="AU1501">
        <f>SUMIF(AT:AT,AT1501,AR:AR)</f>
        <v>964</v>
      </c>
      <c r="AV1501">
        <f>COUNTIF(AT:AT,AT1501)</f>
        <v>296</v>
      </c>
    </row>
    <row r="1502" spans="1:48">
      <c r="A1502" s="23">
        <v>3</v>
      </c>
      <c r="B1502" s="30">
        <v>26.1</v>
      </c>
      <c r="C1502" s="28">
        <f>INT(RIGHT(B1502,1))</f>
        <v>1</v>
      </c>
      <c r="D1502">
        <f>SUMIF(C:C,C1502,A:A)</f>
        <v>958</v>
      </c>
      <c r="E1502">
        <f>COUNTIF(C:C,C1502)</f>
        <v>309</v>
      </c>
      <c r="AR1502" s="32">
        <v>4</v>
      </c>
      <c r="AS1502" s="30">
        <v>12.1</v>
      </c>
      <c r="AT1502" s="28">
        <f>INT(RIGHT(AS1502,1))</f>
        <v>1</v>
      </c>
      <c r="AU1502">
        <f>SUMIF(AT:AT,AT1502,AR:AR)</f>
        <v>964</v>
      </c>
      <c r="AV1502">
        <f>COUNTIF(AT:AT,AT1502)</f>
        <v>296</v>
      </c>
    </row>
    <row r="1503" spans="1:48">
      <c r="A1503" s="23">
        <v>3</v>
      </c>
      <c r="B1503" s="30">
        <v>35.1</v>
      </c>
      <c r="C1503" s="28">
        <f>INT(RIGHT(B1503,1))</f>
        <v>1</v>
      </c>
      <c r="D1503">
        <f>SUMIF(C:C,C1503,A:A)</f>
        <v>958</v>
      </c>
      <c r="E1503">
        <f>COUNTIF(C:C,C1503)</f>
        <v>309</v>
      </c>
      <c r="AR1503" s="32">
        <v>4</v>
      </c>
      <c r="AS1503" s="30">
        <v>5.0999999999999996</v>
      </c>
      <c r="AT1503" s="28">
        <f>INT(RIGHT(AS1503,1))</f>
        <v>1</v>
      </c>
      <c r="AU1503">
        <f>SUMIF(AT:AT,AT1503,AR:AR)</f>
        <v>964</v>
      </c>
      <c r="AV1503">
        <f>COUNTIF(AT:AT,AT1503)</f>
        <v>296</v>
      </c>
    </row>
    <row r="1504" spans="1:48">
      <c r="A1504" s="32">
        <v>3</v>
      </c>
      <c r="B1504" s="30">
        <v>15.1</v>
      </c>
      <c r="C1504" s="28">
        <f>INT(RIGHT(B1504,1))</f>
        <v>1</v>
      </c>
      <c r="D1504">
        <f>SUMIF(C:C,C1504,A:A)</f>
        <v>958</v>
      </c>
      <c r="E1504">
        <f>COUNTIF(C:C,C1504)</f>
        <v>309</v>
      </c>
      <c r="AR1504" s="32">
        <v>4</v>
      </c>
      <c r="AS1504" s="30">
        <v>53.1</v>
      </c>
      <c r="AT1504" s="28">
        <f>INT(RIGHT(AS1504,1))</f>
        <v>1</v>
      </c>
      <c r="AU1504">
        <f>SUMIF(AT:AT,AT1504,AR:AR)</f>
        <v>964</v>
      </c>
      <c r="AV1504">
        <f>COUNTIF(AT:AT,AT1504)</f>
        <v>296</v>
      </c>
    </row>
    <row r="1505" spans="1:48">
      <c r="A1505" s="23">
        <v>3</v>
      </c>
      <c r="B1505" s="30">
        <v>12.1</v>
      </c>
      <c r="C1505" s="28">
        <f>INT(RIGHT(B1505,1))</f>
        <v>1</v>
      </c>
      <c r="D1505">
        <f>SUMIF(C:C,C1505,A:A)</f>
        <v>958</v>
      </c>
      <c r="E1505">
        <f>COUNTIF(C:C,C1505)</f>
        <v>309</v>
      </c>
      <c r="AR1505" s="32">
        <v>4</v>
      </c>
      <c r="AS1505" s="30">
        <v>25.1</v>
      </c>
      <c r="AT1505" s="28">
        <f>INT(RIGHT(AS1505,1))</f>
        <v>1</v>
      </c>
      <c r="AU1505">
        <f>SUMIF(AT:AT,AT1505,AR:AR)</f>
        <v>964</v>
      </c>
      <c r="AV1505">
        <f>COUNTIF(AT:AT,AT1505)</f>
        <v>296</v>
      </c>
    </row>
    <row r="1506" spans="1:48">
      <c r="A1506" s="23">
        <v>3</v>
      </c>
      <c r="B1506" s="30">
        <v>56.1</v>
      </c>
      <c r="C1506" s="28">
        <f>INT(RIGHT(B1506,1))</f>
        <v>1</v>
      </c>
      <c r="D1506">
        <f>SUMIF(C:C,C1506,A:A)</f>
        <v>958</v>
      </c>
      <c r="E1506">
        <f>COUNTIF(C:C,C1506)</f>
        <v>309</v>
      </c>
      <c r="AR1506" s="32">
        <v>4</v>
      </c>
      <c r="AS1506" s="30">
        <v>26.1</v>
      </c>
      <c r="AT1506" s="28">
        <f>INT(RIGHT(AS1506,1))</f>
        <v>1</v>
      </c>
      <c r="AU1506">
        <f>SUMIF(AT:AT,AT1506,AR:AR)</f>
        <v>964</v>
      </c>
      <c r="AV1506">
        <f>COUNTIF(AT:AT,AT1506)</f>
        <v>296</v>
      </c>
    </row>
    <row r="1507" spans="1:48">
      <c r="A1507" s="23">
        <v>3</v>
      </c>
      <c r="B1507" s="30">
        <v>52.1</v>
      </c>
      <c r="C1507" s="28">
        <f>INT(RIGHT(B1507,1))</f>
        <v>1</v>
      </c>
      <c r="D1507">
        <f>SUMIF(C:C,C1507,A:A)</f>
        <v>958</v>
      </c>
      <c r="E1507">
        <f>COUNTIF(C:C,C1507)</f>
        <v>309</v>
      </c>
      <c r="AR1507" s="32">
        <v>4</v>
      </c>
      <c r="AS1507" s="30">
        <v>40.1</v>
      </c>
      <c r="AT1507" s="28">
        <f>INT(RIGHT(AS1507,1))</f>
        <v>1</v>
      </c>
      <c r="AU1507">
        <f>SUMIF(AT:AT,AT1507,AR:AR)</f>
        <v>964</v>
      </c>
      <c r="AV1507">
        <f>COUNTIF(AT:AT,AT1507)</f>
        <v>296</v>
      </c>
    </row>
    <row r="1508" spans="1:48">
      <c r="A1508" s="23">
        <v>3</v>
      </c>
      <c r="B1508" s="30">
        <v>51.1</v>
      </c>
      <c r="C1508" s="28">
        <f>INT(RIGHT(B1508,1))</f>
        <v>1</v>
      </c>
      <c r="D1508">
        <f>SUMIF(C:C,C1508,A:A)</f>
        <v>958</v>
      </c>
      <c r="E1508">
        <f>COUNTIF(C:C,C1508)</f>
        <v>309</v>
      </c>
      <c r="AR1508" s="23">
        <v>4</v>
      </c>
      <c r="AS1508" s="30">
        <v>46.1</v>
      </c>
      <c r="AT1508" s="28">
        <f>INT(RIGHT(AS1508,1))</f>
        <v>1</v>
      </c>
      <c r="AU1508">
        <f>SUMIF(AT:AT,AT1508,AR:AR)</f>
        <v>964</v>
      </c>
      <c r="AV1508">
        <f>COUNTIF(AT:AT,AT1508)</f>
        <v>296</v>
      </c>
    </row>
    <row r="1509" spans="1:48">
      <c r="A1509" s="32">
        <v>3</v>
      </c>
      <c r="B1509" s="30">
        <v>16.100000000000001</v>
      </c>
      <c r="C1509" s="28">
        <f>INT(RIGHT(B1509,1))</f>
        <v>1</v>
      </c>
      <c r="D1509">
        <f>SUMIF(C:C,C1509,A:A)</f>
        <v>958</v>
      </c>
      <c r="E1509">
        <f>COUNTIF(C:C,C1509)</f>
        <v>309</v>
      </c>
      <c r="AR1509" s="23">
        <v>4</v>
      </c>
      <c r="AS1509" s="30">
        <v>33.1</v>
      </c>
      <c r="AT1509" s="28">
        <f>INT(RIGHT(AS1509,1))</f>
        <v>1</v>
      </c>
      <c r="AU1509">
        <f>SUMIF(AT:AT,AT1509,AR:AR)</f>
        <v>964</v>
      </c>
      <c r="AV1509">
        <f>COUNTIF(AT:AT,AT1509)</f>
        <v>296</v>
      </c>
    </row>
    <row r="1510" spans="1:48">
      <c r="A1510" s="23">
        <v>3</v>
      </c>
      <c r="B1510" s="30">
        <v>39.1</v>
      </c>
      <c r="C1510" s="28">
        <f>INT(RIGHT(B1510,1))</f>
        <v>1</v>
      </c>
      <c r="D1510">
        <f>SUMIF(C:C,C1510,A:A)</f>
        <v>958</v>
      </c>
      <c r="E1510">
        <f>COUNTIF(C:C,C1510)</f>
        <v>309</v>
      </c>
      <c r="AR1510" s="23">
        <v>4</v>
      </c>
      <c r="AS1510" s="30">
        <v>20.100000000000001</v>
      </c>
      <c r="AT1510" s="28">
        <f>INT(RIGHT(AS1510,1))</f>
        <v>1</v>
      </c>
      <c r="AU1510">
        <f>SUMIF(AT:AT,AT1510,AR:AR)</f>
        <v>964</v>
      </c>
      <c r="AV1510">
        <f>COUNTIF(AT:AT,AT1510)</f>
        <v>296</v>
      </c>
    </row>
    <row r="1511" spans="1:48">
      <c r="A1511" s="23">
        <v>3</v>
      </c>
      <c r="B1511" s="30">
        <v>44.1</v>
      </c>
      <c r="C1511" s="28">
        <f>INT(RIGHT(B1511,1))</f>
        <v>1</v>
      </c>
      <c r="D1511">
        <f>SUMIF(C:C,C1511,A:A)</f>
        <v>958</v>
      </c>
      <c r="E1511">
        <f>COUNTIF(C:C,C1511)</f>
        <v>309</v>
      </c>
      <c r="AR1511" s="23">
        <v>4</v>
      </c>
      <c r="AS1511" s="30">
        <v>60.1</v>
      </c>
      <c r="AT1511" s="28">
        <f>INT(RIGHT(AS1511,1))</f>
        <v>1</v>
      </c>
      <c r="AU1511">
        <f>SUMIF(AT:AT,AT1511,AR:AR)</f>
        <v>964</v>
      </c>
      <c r="AV1511">
        <f>COUNTIF(AT:AT,AT1511)</f>
        <v>296</v>
      </c>
    </row>
    <row r="1512" spans="1:48">
      <c r="A1512" s="23">
        <v>3</v>
      </c>
      <c r="B1512" s="30">
        <v>11.1</v>
      </c>
      <c r="C1512" s="28">
        <f>INT(RIGHT(B1512,1))</f>
        <v>1</v>
      </c>
      <c r="D1512">
        <f>SUMIF(C:C,C1512,A:A)</f>
        <v>958</v>
      </c>
      <c r="E1512">
        <f>COUNTIF(C:C,C1512)</f>
        <v>309</v>
      </c>
      <c r="AR1512" s="32">
        <v>4</v>
      </c>
      <c r="AS1512" s="30">
        <v>14.1</v>
      </c>
      <c r="AT1512" s="28">
        <f>INT(RIGHT(AS1512,1))</f>
        <v>1</v>
      </c>
      <c r="AU1512">
        <f>SUMIF(AT:AT,AT1512,AR:AR)</f>
        <v>964</v>
      </c>
      <c r="AV1512">
        <f>COUNTIF(AT:AT,AT1512)</f>
        <v>296</v>
      </c>
    </row>
    <row r="1513" spans="1:48">
      <c r="A1513" s="23">
        <v>3</v>
      </c>
      <c r="B1513" s="39">
        <v>57.1</v>
      </c>
      <c r="C1513" s="28">
        <f>INT(RIGHT(B1513,1))</f>
        <v>1</v>
      </c>
      <c r="D1513">
        <f>SUMIF(C:C,C1513,A:A)</f>
        <v>958</v>
      </c>
      <c r="E1513">
        <f>COUNTIF(C:C,C1513)</f>
        <v>309</v>
      </c>
      <c r="AR1513" s="23">
        <v>4</v>
      </c>
      <c r="AS1513" s="30">
        <v>59.1</v>
      </c>
      <c r="AT1513" s="28">
        <f>INT(RIGHT(AS1513,1))</f>
        <v>1</v>
      </c>
      <c r="AU1513">
        <f>SUMIF(AT:AT,AT1513,AR:AR)</f>
        <v>964</v>
      </c>
      <c r="AV1513">
        <f>COUNTIF(AT:AT,AT1513)</f>
        <v>296</v>
      </c>
    </row>
    <row r="1514" spans="1:48">
      <c r="A1514" s="23">
        <v>3</v>
      </c>
      <c r="B1514" s="39">
        <v>61.1</v>
      </c>
      <c r="C1514" s="28">
        <f>INT(RIGHT(B1514,1))</f>
        <v>1</v>
      </c>
      <c r="D1514">
        <f>SUMIF(C:C,C1514,A:A)</f>
        <v>958</v>
      </c>
      <c r="E1514">
        <f>COUNTIF(C:C,C1514)</f>
        <v>309</v>
      </c>
      <c r="AR1514" s="23">
        <v>4</v>
      </c>
      <c r="AS1514" s="30">
        <v>17.100000000000001</v>
      </c>
      <c r="AT1514" s="28">
        <f>INT(RIGHT(AS1514,1))</f>
        <v>1</v>
      </c>
      <c r="AU1514">
        <f>SUMIF(AT:AT,AT1514,AR:AR)</f>
        <v>964</v>
      </c>
      <c r="AV1514">
        <f>COUNTIF(AT:AT,AT1514)</f>
        <v>296</v>
      </c>
    </row>
    <row r="1515" spans="1:48">
      <c r="A1515" s="23">
        <v>3</v>
      </c>
      <c r="B1515" s="30">
        <v>7.1</v>
      </c>
      <c r="C1515" s="28">
        <f>INT(RIGHT(B1515,1))</f>
        <v>1</v>
      </c>
      <c r="D1515">
        <f>SUMIF(C:C,C1515,A:A)</f>
        <v>958</v>
      </c>
      <c r="E1515">
        <f>COUNTIF(C:C,C1515)</f>
        <v>309</v>
      </c>
      <c r="AR1515" s="23">
        <v>4</v>
      </c>
      <c r="AS1515" s="30">
        <v>50.1</v>
      </c>
      <c r="AT1515" s="28">
        <f>INT(RIGHT(AS1515,1))</f>
        <v>1</v>
      </c>
      <c r="AU1515">
        <f>SUMIF(AT:AT,AT1515,AR:AR)</f>
        <v>964</v>
      </c>
      <c r="AV1515">
        <f>COUNTIF(AT:AT,AT1515)</f>
        <v>296</v>
      </c>
    </row>
    <row r="1516" spans="1:48">
      <c r="A1516" s="23">
        <v>3</v>
      </c>
      <c r="B1516" s="30">
        <v>26.1</v>
      </c>
      <c r="C1516" s="28">
        <f>INT(RIGHT(B1516,1))</f>
        <v>1</v>
      </c>
      <c r="D1516">
        <f>SUMIF(C:C,C1516,A:A)</f>
        <v>958</v>
      </c>
      <c r="E1516">
        <f>COUNTIF(C:C,C1516)</f>
        <v>309</v>
      </c>
      <c r="AR1516" s="23">
        <v>4</v>
      </c>
      <c r="AS1516" s="30">
        <v>28.1</v>
      </c>
      <c r="AT1516" s="28">
        <f>INT(RIGHT(AS1516,1))</f>
        <v>1</v>
      </c>
      <c r="AU1516">
        <f>SUMIF(AT:AT,AT1516,AR:AR)</f>
        <v>964</v>
      </c>
      <c r="AV1516">
        <f>COUNTIF(AT:AT,AT1516)</f>
        <v>296</v>
      </c>
    </row>
    <row r="1517" spans="1:48">
      <c r="A1517" s="23">
        <v>3</v>
      </c>
      <c r="B1517" s="30">
        <v>35.1</v>
      </c>
      <c r="C1517" s="28">
        <f>INT(RIGHT(B1517,1))</f>
        <v>1</v>
      </c>
      <c r="D1517">
        <f>SUMIF(C:C,C1517,A:A)</f>
        <v>958</v>
      </c>
      <c r="E1517">
        <f>COUNTIF(C:C,C1517)</f>
        <v>309</v>
      </c>
      <c r="AR1517" s="32">
        <v>4</v>
      </c>
      <c r="AS1517" s="30">
        <v>7.1</v>
      </c>
      <c r="AT1517" s="28">
        <f>INT(RIGHT(AS1517,1))</f>
        <v>1</v>
      </c>
      <c r="AU1517">
        <f>SUMIF(AT:AT,AT1517,AR:AR)</f>
        <v>964</v>
      </c>
      <c r="AV1517">
        <f>COUNTIF(AT:AT,AT1517)</f>
        <v>296</v>
      </c>
    </row>
    <row r="1518" spans="1:48">
      <c r="A1518" s="23">
        <v>3</v>
      </c>
      <c r="B1518" s="30">
        <v>3.1</v>
      </c>
      <c r="C1518" s="28">
        <f>INT(RIGHT(B1518,1))</f>
        <v>1</v>
      </c>
      <c r="D1518">
        <f>SUMIF(C:C,C1518,A:A)</f>
        <v>958</v>
      </c>
      <c r="E1518">
        <f>COUNTIF(C:C,C1518)</f>
        <v>309</v>
      </c>
      <c r="AR1518" s="32">
        <v>4</v>
      </c>
      <c r="AS1518" s="30">
        <v>9.1</v>
      </c>
      <c r="AT1518" s="28">
        <f>INT(RIGHT(AS1518,1))</f>
        <v>1</v>
      </c>
      <c r="AU1518">
        <f>SUMIF(AT:AT,AT1518,AR:AR)</f>
        <v>964</v>
      </c>
      <c r="AV1518">
        <f>COUNTIF(AT:AT,AT1518)</f>
        <v>296</v>
      </c>
    </row>
    <row r="1519" spans="1:48">
      <c r="A1519" s="23">
        <v>3</v>
      </c>
      <c r="B1519" s="30">
        <v>14.1</v>
      </c>
      <c r="C1519" s="28">
        <f>INT(RIGHT(B1519,1))</f>
        <v>1</v>
      </c>
      <c r="D1519">
        <f>SUMIF(C:C,C1519,A:A)</f>
        <v>958</v>
      </c>
      <c r="E1519">
        <f>COUNTIF(C:C,C1519)</f>
        <v>309</v>
      </c>
      <c r="AR1519" s="23">
        <v>4</v>
      </c>
      <c r="AS1519" s="30">
        <v>40.1</v>
      </c>
      <c r="AT1519" s="28">
        <f>INT(RIGHT(AS1519,1))</f>
        <v>1</v>
      </c>
      <c r="AU1519">
        <f>SUMIF(AT:AT,AT1519,AR:AR)</f>
        <v>964</v>
      </c>
      <c r="AV1519">
        <f>COUNTIF(AT:AT,AT1519)</f>
        <v>296</v>
      </c>
    </row>
    <row r="1520" spans="1:48">
      <c r="A1520" s="23">
        <v>3</v>
      </c>
      <c r="B1520" s="39">
        <v>56.1</v>
      </c>
      <c r="C1520" s="28">
        <f>INT(RIGHT(B1520,1))</f>
        <v>1</v>
      </c>
      <c r="D1520">
        <f>SUMIF(C:C,C1520,A:A)</f>
        <v>958</v>
      </c>
      <c r="E1520">
        <f>COUNTIF(C:C,C1520)</f>
        <v>309</v>
      </c>
      <c r="AR1520" s="23">
        <v>4</v>
      </c>
      <c r="AS1520" s="30">
        <v>13.1</v>
      </c>
      <c r="AT1520" s="28">
        <f>INT(RIGHT(AS1520,1))</f>
        <v>1</v>
      </c>
      <c r="AU1520">
        <f>SUMIF(AT:AT,AT1520,AR:AR)</f>
        <v>964</v>
      </c>
      <c r="AV1520">
        <f>COUNTIF(AT:AT,AT1520)</f>
        <v>296</v>
      </c>
    </row>
    <row r="1521" spans="1:48">
      <c r="A1521" s="23">
        <v>3</v>
      </c>
      <c r="B1521" s="30">
        <v>37.1</v>
      </c>
      <c r="C1521" s="28">
        <f>INT(RIGHT(B1521,1))</f>
        <v>1</v>
      </c>
      <c r="D1521">
        <f>SUMIF(C:C,C1521,A:A)</f>
        <v>958</v>
      </c>
      <c r="E1521">
        <f>COUNTIF(C:C,C1521)</f>
        <v>309</v>
      </c>
      <c r="AR1521" s="23">
        <v>4</v>
      </c>
      <c r="AS1521" s="30">
        <v>28.1</v>
      </c>
      <c r="AT1521" s="28">
        <f>INT(RIGHT(AS1521,1))</f>
        <v>1</v>
      </c>
      <c r="AU1521">
        <f>SUMIF(AT:AT,AT1521,AR:AR)</f>
        <v>964</v>
      </c>
      <c r="AV1521">
        <f>COUNTIF(AT:AT,AT1521)</f>
        <v>296</v>
      </c>
    </row>
    <row r="1522" spans="1:48">
      <c r="A1522" s="23">
        <v>3</v>
      </c>
      <c r="B1522" s="30">
        <v>19.100000000000001</v>
      </c>
      <c r="C1522" s="28">
        <f>INT(RIGHT(B1522,1))</f>
        <v>1</v>
      </c>
      <c r="D1522">
        <f>SUMIF(C:C,C1522,A:A)</f>
        <v>958</v>
      </c>
      <c r="E1522">
        <f>COUNTIF(C:C,C1522)</f>
        <v>309</v>
      </c>
      <c r="AR1522" s="23">
        <v>4</v>
      </c>
      <c r="AS1522" s="30">
        <v>46.1</v>
      </c>
      <c r="AT1522" s="28">
        <f>INT(RIGHT(AS1522,1))</f>
        <v>1</v>
      </c>
      <c r="AU1522">
        <f>SUMIF(AT:AT,AT1522,AR:AR)</f>
        <v>964</v>
      </c>
      <c r="AV1522">
        <f>COUNTIF(AT:AT,AT1522)</f>
        <v>296</v>
      </c>
    </row>
    <row r="1523" spans="1:48">
      <c r="A1523" s="23">
        <v>4</v>
      </c>
      <c r="B1523" s="30">
        <v>40.4</v>
      </c>
      <c r="C1523" s="28">
        <f>INT(RIGHT(B1523,1))</f>
        <v>4</v>
      </c>
      <c r="D1523">
        <f>SUMIF(C:C,C1523,A:A)</f>
        <v>459</v>
      </c>
      <c r="E1523">
        <f>COUNTIF(C:C,C1523)</f>
        <v>295</v>
      </c>
      <c r="AR1523" s="23">
        <v>4</v>
      </c>
      <c r="AS1523" s="30">
        <v>23.1</v>
      </c>
      <c r="AT1523" s="28">
        <f>INT(RIGHT(AS1523,1))</f>
        <v>1</v>
      </c>
      <c r="AU1523">
        <f>SUMIF(AT:AT,AT1523,AR:AR)</f>
        <v>964</v>
      </c>
      <c r="AV1523">
        <f>COUNTIF(AT:AT,AT1523)</f>
        <v>296</v>
      </c>
    </row>
    <row r="1524" spans="1:48">
      <c r="A1524" s="23">
        <v>4</v>
      </c>
      <c r="B1524" s="30">
        <v>4.4000000000000004</v>
      </c>
      <c r="C1524" s="28">
        <f>INT(RIGHT(B1524,1))</f>
        <v>4</v>
      </c>
      <c r="D1524">
        <f>SUMIF(C:C,C1524,A:A)</f>
        <v>459</v>
      </c>
      <c r="E1524">
        <f>COUNTIF(C:C,C1524)</f>
        <v>295</v>
      </c>
      <c r="AR1524" s="23">
        <v>4</v>
      </c>
      <c r="AS1524" s="30">
        <v>59.1</v>
      </c>
      <c r="AT1524" s="28">
        <f>INT(RIGHT(AS1524,1))</f>
        <v>1</v>
      </c>
      <c r="AU1524">
        <f>SUMIF(AT:AT,AT1524,AR:AR)</f>
        <v>964</v>
      </c>
      <c r="AV1524">
        <f>COUNTIF(AT:AT,AT1524)</f>
        <v>296</v>
      </c>
    </row>
    <row r="1525" spans="1:48">
      <c r="A1525" s="23">
        <v>4</v>
      </c>
      <c r="B1525" s="30">
        <v>46.4</v>
      </c>
      <c r="C1525" s="28">
        <f>INT(RIGHT(B1525,1))</f>
        <v>4</v>
      </c>
      <c r="D1525">
        <f>SUMIF(C:C,C1525,A:A)</f>
        <v>459</v>
      </c>
      <c r="E1525">
        <f>COUNTIF(C:C,C1525)</f>
        <v>295</v>
      </c>
      <c r="AR1525" s="32">
        <v>5</v>
      </c>
      <c r="AS1525" s="30">
        <v>29.1</v>
      </c>
      <c r="AT1525" s="28">
        <f>INT(RIGHT(AS1525,1))</f>
        <v>1</v>
      </c>
      <c r="AU1525">
        <f>SUMIF(AT:AT,AT1525,AR:AR)</f>
        <v>964</v>
      </c>
      <c r="AV1525">
        <f>COUNTIF(AT:AT,AT1525)</f>
        <v>296</v>
      </c>
    </row>
    <row r="1526" spans="1:48">
      <c r="A1526" s="23">
        <v>4</v>
      </c>
      <c r="B1526" s="30">
        <v>7.4</v>
      </c>
      <c r="C1526" s="28">
        <f>INT(RIGHT(B1526,1))</f>
        <v>4</v>
      </c>
      <c r="D1526">
        <f>SUMIF(C:C,C1526,A:A)</f>
        <v>459</v>
      </c>
      <c r="E1526">
        <f>COUNTIF(C:C,C1526)</f>
        <v>295</v>
      </c>
      <c r="AR1526" s="32">
        <v>5</v>
      </c>
      <c r="AS1526" s="30">
        <v>21.1</v>
      </c>
      <c r="AT1526" s="28">
        <f>INT(RIGHT(AS1526,1))</f>
        <v>1</v>
      </c>
      <c r="AU1526">
        <f>SUMIF(AT:AT,AT1526,AR:AR)</f>
        <v>964</v>
      </c>
      <c r="AV1526">
        <f>COUNTIF(AT:AT,AT1526)</f>
        <v>296</v>
      </c>
    </row>
    <row r="1527" spans="1:48">
      <c r="A1527" s="32">
        <v>4</v>
      </c>
      <c r="B1527" s="30">
        <v>45.4</v>
      </c>
      <c r="C1527" s="28">
        <f>INT(RIGHT(B1527,1))</f>
        <v>4</v>
      </c>
      <c r="D1527">
        <f>SUMIF(C:C,C1527,A:A)</f>
        <v>459</v>
      </c>
      <c r="E1527">
        <f>COUNTIF(C:C,C1527)</f>
        <v>295</v>
      </c>
      <c r="AR1527" s="23">
        <v>5</v>
      </c>
      <c r="AS1527" s="30">
        <v>63.1</v>
      </c>
      <c r="AT1527" s="28">
        <f>INT(RIGHT(AS1527,1))</f>
        <v>1</v>
      </c>
      <c r="AU1527">
        <f>SUMIF(AT:AT,AT1527,AR:AR)</f>
        <v>964</v>
      </c>
      <c r="AV1527">
        <f>COUNTIF(AT:AT,AT1527)</f>
        <v>296</v>
      </c>
    </row>
    <row r="1528" spans="1:48">
      <c r="A1528" s="32">
        <v>4</v>
      </c>
      <c r="B1528" s="30">
        <v>9.4</v>
      </c>
      <c r="C1528" s="28">
        <f>INT(RIGHT(B1528,1))</f>
        <v>4</v>
      </c>
      <c r="D1528">
        <f>SUMIF(C:C,C1528,A:A)</f>
        <v>459</v>
      </c>
      <c r="E1528">
        <f>COUNTIF(C:C,C1528)</f>
        <v>295</v>
      </c>
      <c r="AR1528" s="23">
        <v>5</v>
      </c>
      <c r="AS1528" s="30">
        <v>22.1</v>
      </c>
      <c r="AT1528" s="28">
        <f>INT(RIGHT(AS1528,1))</f>
        <v>1</v>
      </c>
      <c r="AU1528">
        <f>SUMIF(AT:AT,AT1528,AR:AR)</f>
        <v>964</v>
      </c>
      <c r="AV1528">
        <f>COUNTIF(AT:AT,AT1528)</f>
        <v>296</v>
      </c>
    </row>
    <row r="1529" spans="1:48">
      <c r="A1529" s="32">
        <v>4</v>
      </c>
      <c r="B1529" s="30">
        <v>38.4</v>
      </c>
      <c r="C1529" s="28">
        <f>INT(RIGHT(B1529,1))</f>
        <v>4</v>
      </c>
      <c r="D1529">
        <f>SUMIF(C:C,C1529,A:A)</f>
        <v>459</v>
      </c>
      <c r="E1529">
        <f>COUNTIF(C:C,C1529)</f>
        <v>295</v>
      </c>
      <c r="AR1529" s="23">
        <v>5</v>
      </c>
      <c r="AS1529" s="30">
        <v>13.1</v>
      </c>
      <c r="AT1529" s="28">
        <f>INT(RIGHT(AS1529,1))</f>
        <v>1</v>
      </c>
      <c r="AU1529">
        <f>SUMIF(AT:AT,AT1529,AR:AR)</f>
        <v>964</v>
      </c>
      <c r="AV1529">
        <f>COUNTIF(AT:AT,AT1529)</f>
        <v>296</v>
      </c>
    </row>
    <row r="1530" spans="1:48">
      <c r="A1530" s="23">
        <v>4</v>
      </c>
      <c r="B1530" s="30">
        <v>46.4</v>
      </c>
      <c r="C1530" s="28">
        <f>INT(RIGHT(B1530,1))</f>
        <v>4</v>
      </c>
      <c r="D1530">
        <f>SUMIF(C:C,C1530,A:A)</f>
        <v>459</v>
      </c>
      <c r="E1530">
        <f>COUNTIF(C:C,C1530)</f>
        <v>295</v>
      </c>
      <c r="AR1530" s="23">
        <v>5</v>
      </c>
      <c r="AS1530" s="30">
        <v>29.1</v>
      </c>
      <c r="AT1530" s="28">
        <f>INT(RIGHT(AS1530,1))</f>
        <v>1</v>
      </c>
      <c r="AU1530">
        <f>SUMIF(AT:AT,AT1530,AR:AR)</f>
        <v>964</v>
      </c>
      <c r="AV1530">
        <f>COUNTIF(AT:AT,AT1530)</f>
        <v>296</v>
      </c>
    </row>
    <row r="1531" spans="1:48">
      <c r="A1531" s="23">
        <v>4</v>
      </c>
      <c r="B1531" s="30">
        <v>7.4</v>
      </c>
      <c r="C1531" s="28">
        <f>INT(RIGHT(B1531,1))</f>
        <v>4</v>
      </c>
      <c r="D1531">
        <f>SUMIF(C:C,C1531,A:A)</f>
        <v>459</v>
      </c>
      <c r="E1531">
        <f>COUNTIF(C:C,C1531)</f>
        <v>295</v>
      </c>
      <c r="AR1531" s="23">
        <v>5</v>
      </c>
      <c r="AS1531" s="39">
        <v>51.1</v>
      </c>
      <c r="AT1531" s="28">
        <f>INT(RIGHT(AS1531,1))</f>
        <v>1</v>
      </c>
      <c r="AU1531">
        <f>SUMIF(AT:AT,AT1531,AR:AR)</f>
        <v>964</v>
      </c>
      <c r="AV1531">
        <f>COUNTIF(AT:AT,AT1531)</f>
        <v>296</v>
      </c>
    </row>
    <row r="1532" spans="1:48">
      <c r="A1532" s="23">
        <v>4</v>
      </c>
      <c r="B1532" s="30">
        <v>11.3</v>
      </c>
      <c r="C1532" s="28">
        <f>INT(RIGHT(B1532,1))</f>
        <v>3</v>
      </c>
      <c r="D1532">
        <f>SUMIF(C:C,C1532,A:A)</f>
        <v>562</v>
      </c>
      <c r="E1532">
        <f>COUNTIF(C:C,C1532)</f>
        <v>296</v>
      </c>
      <c r="AR1532" s="23">
        <v>5</v>
      </c>
      <c r="AS1532" s="30">
        <v>16.100000000000001</v>
      </c>
      <c r="AT1532" s="28">
        <f>INT(RIGHT(AS1532,1))</f>
        <v>1</v>
      </c>
      <c r="AU1532">
        <f>SUMIF(AT:AT,AT1532,AR:AR)</f>
        <v>964</v>
      </c>
      <c r="AV1532">
        <f>COUNTIF(AT:AT,AT1532)</f>
        <v>296</v>
      </c>
    </row>
    <row r="1533" spans="1:48">
      <c r="A1533" s="23">
        <v>4</v>
      </c>
      <c r="B1533" s="30">
        <v>5.3</v>
      </c>
      <c r="C1533" s="28">
        <f>INT(RIGHT(B1533,1))</f>
        <v>3</v>
      </c>
      <c r="D1533">
        <f>SUMIF(C:C,C1533,A:A)</f>
        <v>562</v>
      </c>
      <c r="E1533">
        <f>COUNTIF(C:C,C1533)</f>
        <v>296</v>
      </c>
      <c r="AR1533" s="23">
        <v>5</v>
      </c>
      <c r="AS1533" s="30">
        <v>22.1</v>
      </c>
      <c r="AT1533" s="28">
        <f>INT(RIGHT(AS1533,1))</f>
        <v>1</v>
      </c>
      <c r="AU1533">
        <f>SUMIF(AT:AT,AT1533,AR:AR)</f>
        <v>964</v>
      </c>
      <c r="AV1533">
        <f>COUNTIF(AT:AT,AT1533)</f>
        <v>296</v>
      </c>
    </row>
    <row r="1534" spans="1:48">
      <c r="A1534" s="23">
        <v>4</v>
      </c>
      <c r="B1534" s="30">
        <v>47.3</v>
      </c>
      <c r="C1534" s="28">
        <f>INT(RIGHT(B1534,1))</f>
        <v>3</v>
      </c>
      <c r="D1534">
        <f>SUMIF(C:C,C1534,A:A)</f>
        <v>562</v>
      </c>
      <c r="E1534">
        <f>COUNTIF(C:C,C1534)</f>
        <v>296</v>
      </c>
      <c r="AR1534" s="23">
        <v>5</v>
      </c>
      <c r="AS1534" s="30">
        <v>33.1</v>
      </c>
      <c r="AT1534" s="28">
        <f>INT(RIGHT(AS1534,1))</f>
        <v>1</v>
      </c>
      <c r="AU1534">
        <f>SUMIF(AT:AT,AT1534,AR:AR)</f>
        <v>964</v>
      </c>
      <c r="AV1534">
        <f>COUNTIF(AT:AT,AT1534)</f>
        <v>296</v>
      </c>
    </row>
    <row r="1535" spans="1:48">
      <c r="A1535" s="23">
        <v>4</v>
      </c>
      <c r="B1535" s="30">
        <v>20.3</v>
      </c>
      <c r="C1535" s="28">
        <f>INT(RIGHT(B1535,1))</f>
        <v>3</v>
      </c>
      <c r="D1535">
        <f>SUMIF(C:C,C1535,A:A)</f>
        <v>562</v>
      </c>
      <c r="E1535">
        <f>COUNTIF(C:C,C1535)</f>
        <v>296</v>
      </c>
      <c r="AR1535" s="32">
        <v>6</v>
      </c>
      <c r="AS1535" s="30">
        <v>32.1</v>
      </c>
      <c r="AT1535" s="28">
        <f>INT(RIGHT(AS1535,1))</f>
        <v>1</v>
      </c>
      <c r="AU1535">
        <f>SUMIF(AT:AT,AT1535,AR:AR)</f>
        <v>964</v>
      </c>
      <c r="AV1535">
        <f>COUNTIF(AT:AT,AT1535)</f>
        <v>296</v>
      </c>
    </row>
    <row r="1536" spans="1:48">
      <c r="A1536" s="32">
        <v>4</v>
      </c>
      <c r="B1536" s="30">
        <v>5.3</v>
      </c>
      <c r="C1536" s="28">
        <f>INT(RIGHT(B1536,1))</f>
        <v>3</v>
      </c>
      <c r="D1536">
        <f>SUMIF(C:C,C1536,A:A)</f>
        <v>562</v>
      </c>
      <c r="E1536">
        <f>COUNTIF(C:C,C1536)</f>
        <v>296</v>
      </c>
      <c r="AR1536" s="32">
        <v>6</v>
      </c>
      <c r="AS1536" s="30">
        <v>61.1</v>
      </c>
      <c r="AT1536" s="28">
        <f>INT(RIGHT(AS1536,1))</f>
        <v>1</v>
      </c>
      <c r="AU1536">
        <f>SUMIF(AT:AT,AT1536,AR:AR)</f>
        <v>964</v>
      </c>
      <c r="AV1536">
        <f>COUNTIF(AT:AT,AT1536)</f>
        <v>296</v>
      </c>
    </row>
    <row r="1537" spans="1:48">
      <c r="A1537" s="23">
        <v>4</v>
      </c>
      <c r="B1537" s="30">
        <v>51.3</v>
      </c>
      <c r="C1537" s="28">
        <f>INT(RIGHT(B1537,1))</f>
        <v>3</v>
      </c>
      <c r="D1537">
        <f>SUMIF(C:C,C1537,A:A)</f>
        <v>562</v>
      </c>
      <c r="E1537">
        <f>COUNTIF(C:C,C1537)</f>
        <v>296</v>
      </c>
      <c r="AR1537" s="32">
        <v>6</v>
      </c>
      <c r="AS1537" s="30">
        <v>33.1</v>
      </c>
      <c r="AT1537" s="28">
        <f>INT(RIGHT(AS1537,1))</f>
        <v>1</v>
      </c>
      <c r="AU1537">
        <f>SUMIF(AT:AT,AT1537,AR:AR)</f>
        <v>964</v>
      </c>
      <c r="AV1537">
        <f>COUNTIF(AT:AT,AT1537)</f>
        <v>296</v>
      </c>
    </row>
    <row r="1538" spans="1:48">
      <c r="A1538" s="32">
        <v>4</v>
      </c>
      <c r="B1538" s="30">
        <v>27.3</v>
      </c>
      <c r="C1538" s="28">
        <f>INT(RIGHT(B1538,1))</f>
        <v>3</v>
      </c>
      <c r="D1538">
        <f>SUMIF(C:C,C1538,A:A)</f>
        <v>562</v>
      </c>
      <c r="E1538">
        <f>COUNTIF(C:C,C1538)</f>
        <v>296</v>
      </c>
      <c r="AR1538" s="23">
        <v>6</v>
      </c>
      <c r="AS1538" s="30">
        <v>21.1</v>
      </c>
      <c r="AT1538" s="28">
        <f>INT(RIGHT(AS1538,1))</f>
        <v>1</v>
      </c>
      <c r="AU1538">
        <f>SUMIF(AT:AT,AT1538,AR:AR)</f>
        <v>964</v>
      </c>
      <c r="AV1538">
        <f>COUNTIF(AT:AT,AT1538)</f>
        <v>296</v>
      </c>
    </row>
    <row r="1539" spans="1:48">
      <c r="A1539" s="32">
        <v>4</v>
      </c>
      <c r="B1539" s="30">
        <v>38.299999999999997</v>
      </c>
      <c r="C1539" s="28">
        <f>INT(RIGHT(B1539,1))</f>
        <v>3</v>
      </c>
      <c r="D1539">
        <f>SUMIF(C:C,C1539,A:A)</f>
        <v>562</v>
      </c>
      <c r="E1539">
        <f>COUNTIF(C:C,C1539)</f>
        <v>296</v>
      </c>
      <c r="AR1539" s="23">
        <v>6</v>
      </c>
      <c r="AS1539" s="39">
        <v>63.1</v>
      </c>
      <c r="AT1539" s="28">
        <f>INT(RIGHT(AS1539,1))</f>
        <v>1</v>
      </c>
      <c r="AU1539">
        <f>SUMIF(AT:AT,AT1539,AR:AR)</f>
        <v>964</v>
      </c>
      <c r="AV1539">
        <f>COUNTIF(AT:AT,AT1539)</f>
        <v>296</v>
      </c>
    </row>
    <row r="1540" spans="1:48">
      <c r="A1540" s="32">
        <v>4</v>
      </c>
      <c r="B1540" s="30">
        <v>15.3</v>
      </c>
      <c r="C1540" s="28">
        <f>INT(RIGHT(B1540,1))</f>
        <v>3</v>
      </c>
      <c r="D1540">
        <f>SUMIF(C:C,C1540,A:A)</f>
        <v>562</v>
      </c>
      <c r="E1540">
        <f>COUNTIF(C:C,C1540)</f>
        <v>296</v>
      </c>
      <c r="AR1540" s="23">
        <v>6</v>
      </c>
      <c r="AS1540" s="30">
        <v>32.1</v>
      </c>
      <c r="AT1540" s="28">
        <f>INT(RIGHT(AS1540,1))</f>
        <v>1</v>
      </c>
      <c r="AU1540">
        <f>SUMIF(AT:AT,AT1540,AR:AR)</f>
        <v>964</v>
      </c>
      <c r="AV1540">
        <f>COUNTIF(AT:AT,AT1540)</f>
        <v>296</v>
      </c>
    </row>
    <row r="1541" spans="1:48">
      <c r="A1541" s="32">
        <v>4</v>
      </c>
      <c r="B1541" s="30">
        <v>28.3</v>
      </c>
      <c r="C1541" s="28">
        <f>INT(RIGHT(B1541,1))</f>
        <v>3</v>
      </c>
      <c r="D1541">
        <f>SUMIF(C:C,C1541,A:A)</f>
        <v>562</v>
      </c>
      <c r="E1541">
        <f>COUNTIF(C:C,C1541)</f>
        <v>296</v>
      </c>
      <c r="AR1541" s="23">
        <v>6</v>
      </c>
      <c r="AS1541" s="30">
        <v>34.1</v>
      </c>
      <c r="AT1541" s="28">
        <f>INT(RIGHT(AS1541,1))</f>
        <v>1</v>
      </c>
      <c r="AU1541">
        <f>SUMIF(AT:AT,AT1541,AR:AR)</f>
        <v>964</v>
      </c>
      <c r="AV1541">
        <f>COUNTIF(AT:AT,AT1541)</f>
        <v>296</v>
      </c>
    </row>
    <row r="1542" spans="1:48">
      <c r="A1542" s="32">
        <v>4</v>
      </c>
      <c r="B1542" s="30">
        <v>5.3</v>
      </c>
      <c r="C1542" s="28">
        <f>INT(RIGHT(B1542,1))</f>
        <v>3</v>
      </c>
      <c r="D1542">
        <f>SUMIF(C:C,C1542,A:A)</f>
        <v>562</v>
      </c>
      <c r="E1542">
        <f>COUNTIF(C:C,C1542)</f>
        <v>296</v>
      </c>
      <c r="AR1542" s="32">
        <v>7</v>
      </c>
      <c r="AS1542" s="30">
        <v>51.1</v>
      </c>
      <c r="AT1542" s="28">
        <f>INT(RIGHT(AS1542,1))</f>
        <v>1</v>
      </c>
      <c r="AU1542">
        <f>SUMIF(AT:AT,AT1542,AR:AR)</f>
        <v>964</v>
      </c>
      <c r="AV1542">
        <f>COUNTIF(AT:AT,AT1542)</f>
        <v>296</v>
      </c>
    </row>
    <row r="1543" spans="1:48">
      <c r="A1543" s="23">
        <v>4</v>
      </c>
      <c r="B1543" s="30">
        <v>20.3</v>
      </c>
      <c r="C1543" s="28">
        <f>INT(RIGHT(B1543,1))</f>
        <v>3</v>
      </c>
      <c r="D1543">
        <f>SUMIF(C:C,C1543,A:A)</f>
        <v>562</v>
      </c>
      <c r="E1543">
        <f>COUNTIF(C:C,C1543)</f>
        <v>296</v>
      </c>
      <c r="AR1543" s="32">
        <v>7</v>
      </c>
      <c r="AS1543" s="30">
        <v>1.1000000000000001</v>
      </c>
      <c r="AT1543" s="28">
        <f>INT(RIGHT(AS1543,1))</f>
        <v>1</v>
      </c>
      <c r="AU1543">
        <f>SUMIF(AT:AT,AT1543,AR:AR)</f>
        <v>964</v>
      </c>
      <c r="AV1543">
        <f>COUNTIF(AT:AT,AT1543)</f>
        <v>296</v>
      </c>
    </row>
    <row r="1544" spans="1:48">
      <c r="A1544" s="23">
        <v>4</v>
      </c>
      <c r="B1544" s="30">
        <v>11.3</v>
      </c>
      <c r="C1544" s="28">
        <f>INT(RIGHT(B1544,1))</f>
        <v>3</v>
      </c>
      <c r="D1544">
        <f>SUMIF(C:C,C1544,A:A)</f>
        <v>562</v>
      </c>
      <c r="E1544">
        <f>COUNTIF(C:C,C1544)</f>
        <v>296</v>
      </c>
      <c r="AR1544" s="32">
        <v>7</v>
      </c>
      <c r="AS1544" s="30">
        <v>18.100000000000001</v>
      </c>
      <c r="AT1544" s="28">
        <f>INT(RIGHT(AS1544,1))</f>
        <v>1</v>
      </c>
      <c r="AU1544">
        <f>SUMIF(AT:AT,AT1544,AR:AR)</f>
        <v>964</v>
      </c>
      <c r="AV1544">
        <f>COUNTIF(AT:AT,AT1544)</f>
        <v>296</v>
      </c>
    </row>
    <row r="1545" spans="1:48">
      <c r="A1545" s="23">
        <v>4</v>
      </c>
      <c r="B1545" s="30">
        <v>5.3</v>
      </c>
      <c r="C1545" s="28">
        <f>INT(RIGHT(B1545,1))</f>
        <v>3</v>
      </c>
      <c r="D1545">
        <f>SUMIF(C:C,C1545,A:A)</f>
        <v>562</v>
      </c>
      <c r="E1545">
        <f>COUNTIF(C:C,C1545)</f>
        <v>296</v>
      </c>
      <c r="AR1545" s="32">
        <v>7</v>
      </c>
      <c r="AS1545" s="30">
        <v>41.1</v>
      </c>
      <c r="AT1545" s="28">
        <f>INT(RIGHT(AS1545,1))</f>
        <v>1</v>
      </c>
      <c r="AU1545">
        <f>SUMIF(AT:AT,AT1545,AR:AR)</f>
        <v>964</v>
      </c>
      <c r="AV1545">
        <f>COUNTIF(AT:AT,AT1545)</f>
        <v>296</v>
      </c>
    </row>
    <row r="1546" spans="1:48">
      <c r="A1546" s="23">
        <v>4</v>
      </c>
      <c r="B1546" s="39">
        <v>57.2</v>
      </c>
      <c r="C1546" s="28">
        <f>INT(RIGHT(B1546,1))</f>
        <v>2</v>
      </c>
      <c r="D1546">
        <f>SUMIF(C:C,C1546,A:A)</f>
        <v>688</v>
      </c>
      <c r="E1546">
        <f>COUNTIF(C:C,C1546)</f>
        <v>300</v>
      </c>
      <c r="AR1546" s="23">
        <v>7</v>
      </c>
      <c r="AS1546" s="30">
        <v>43.1</v>
      </c>
      <c r="AT1546" s="28">
        <f>INT(RIGHT(AS1546,1))</f>
        <v>1</v>
      </c>
      <c r="AU1546">
        <f>SUMIF(AT:AT,AT1546,AR:AR)</f>
        <v>964</v>
      </c>
      <c r="AV1546">
        <f>COUNTIF(AT:AT,AT1546)</f>
        <v>296</v>
      </c>
    </row>
    <row r="1547" spans="1:48">
      <c r="A1547" s="23">
        <v>4</v>
      </c>
      <c r="B1547" s="30">
        <v>63.2</v>
      </c>
      <c r="C1547" s="28">
        <f>INT(RIGHT(B1547,1))</f>
        <v>2</v>
      </c>
      <c r="D1547">
        <f>SUMIF(C:C,C1547,A:A)</f>
        <v>688</v>
      </c>
      <c r="E1547">
        <f>COUNTIF(C:C,C1547)</f>
        <v>300</v>
      </c>
      <c r="AR1547" s="23">
        <v>7</v>
      </c>
      <c r="AS1547" s="30">
        <v>29.1</v>
      </c>
      <c r="AT1547" s="28">
        <f>INT(RIGHT(AS1547,1))</f>
        <v>1</v>
      </c>
      <c r="AU1547">
        <f>SUMIF(AT:AT,AT1547,AR:AR)</f>
        <v>964</v>
      </c>
      <c r="AV1547">
        <f>COUNTIF(AT:AT,AT1547)</f>
        <v>296</v>
      </c>
    </row>
    <row r="1548" spans="1:48">
      <c r="A1548" s="23">
        <v>4</v>
      </c>
      <c r="B1548" s="30">
        <v>38.200000000000003</v>
      </c>
      <c r="C1548" s="28">
        <f>INT(RIGHT(B1548,1))</f>
        <v>2</v>
      </c>
      <c r="D1548">
        <f>SUMIF(C:C,C1548,A:A)</f>
        <v>688</v>
      </c>
      <c r="E1548">
        <f>COUNTIF(C:C,C1548)</f>
        <v>300</v>
      </c>
      <c r="AR1548" s="23">
        <v>8</v>
      </c>
      <c r="AS1548" s="30">
        <v>32.1</v>
      </c>
      <c r="AT1548" s="28">
        <f>INT(RIGHT(AS1548,1))</f>
        <v>1</v>
      </c>
      <c r="AU1548">
        <f>SUMIF(AT:AT,AT1548,AR:AR)</f>
        <v>964</v>
      </c>
      <c r="AV1548">
        <f>COUNTIF(AT:AT,AT1548)</f>
        <v>296</v>
      </c>
    </row>
    <row r="1549" spans="1:48">
      <c r="A1549" s="23">
        <v>4</v>
      </c>
      <c r="B1549" s="30">
        <v>39.200000000000003</v>
      </c>
      <c r="C1549" s="28">
        <f>INT(RIGHT(B1549,1))</f>
        <v>2</v>
      </c>
      <c r="D1549">
        <f>SUMIF(C:C,C1549,A:A)</f>
        <v>688</v>
      </c>
      <c r="E1549">
        <f>COUNTIF(C:C,C1549)</f>
        <v>300</v>
      </c>
      <c r="AR1549" s="23">
        <v>8</v>
      </c>
      <c r="AS1549" s="30">
        <v>9.1</v>
      </c>
      <c r="AT1549" s="28">
        <f>INT(RIGHT(AS1549,1))</f>
        <v>1</v>
      </c>
      <c r="AU1549">
        <f>SUMIF(AT:AT,AT1549,AR:AR)</f>
        <v>964</v>
      </c>
      <c r="AV1549">
        <f>COUNTIF(AT:AT,AT1549)</f>
        <v>296</v>
      </c>
    </row>
    <row r="1550" spans="1:48">
      <c r="A1550" s="23">
        <v>4</v>
      </c>
      <c r="B1550" s="30">
        <v>5.2</v>
      </c>
      <c r="C1550" s="28">
        <f>INT(RIGHT(B1550,1))</f>
        <v>2</v>
      </c>
      <c r="D1550">
        <f>SUMIF(C:C,C1550,A:A)</f>
        <v>688</v>
      </c>
      <c r="E1550">
        <f>COUNTIF(C:C,C1550)</f>
        <v>300</v>
      </c>
      <c r="AR1550" s="23">
        <v>9</v>
      </c>
      <c r="AS1550" s="30">
        <v>54.1</v>
      </c>
      <c r="AT1550" s="28">
        <f>INT(RIGHT(AS1550,1))</f>
        <v>1</v>
      </c>
      <c r="AU1550">
        <f>SUMIF(AT:AT,AT1550,AR:AR)</f>
        <v>964</v>
      </c>
      <c r="AV1550">
        <f>COUNTIF(AT:AT,AT1550)</f>
        <v>296</v>
      </c>
    </row>
    <row r="1551" spans="1:48">
      <c r="A1551" s="23">
        <v>4</v>
      </c>
      <c r="B1551" s="30">
        <v>46.2</v>
      </c>
      <c r="C1551" s="28">
        <f>INT(RIGHT(B1551,1))</f>
        <v>2</v>
      </c>
      <c r="D1551">
        <f>SUMIF(C:C,C1551,A:A)</f>
        <v>688</v>
      </c>
      <c r="E1551">
        <f>COUNTIF(C:C,C1551)</f>
        <v>300</v>
      </c>
      <c r="AR1551" s="23">
        <v>9</v>
      </c>
      <c r="AS1551" s="39">
        <v>54.1</v>
      </c>
      <c r="AT1551" s="28">
        <f>INT(RIGHT(AS1551,1))</f>
        <v>1</v>
      </c>
      <c r="AU1551">
        <f>SUMIF(AT:AT,AT1551,AR:AR)</f>
        <v>964</v>
      </c>
      <c r="AV1551">
        <f>COUNTIF(AT:AT,AT1551)</f>
        <v>296</v>
      </c>
    </row>
    <row r="1552" spans="1:48">
      <c r="A1552" s="23">
        <v>4</v>
      </c>
      <c r="B1552" s="30">
        <v>15.2</v>
      </c>
      <c r="C1552" s="28">
        <f>INT(RIGHT(B1552,1))</f>
        <v>2</v>
      </c>
      <c r="D1552">
        <f>SUMIF(C:C,C1552,A:A)</f>
        <v>688</v>
      </c>
      <c r="E1552">
        <f>COUNTIF(C:C,C1552)</f>
        <v>300</v>
      </c>
      <c r="AR1552" s="23">
        <v>5</v>
      </c>
      <c r="AS1552" s="30">
        <v>63.1</v>
      </c>
      <c r="AT1552" s="28">
        <f>INT(RIGHT(AS1552,1))</f>
        <v>1</v>
      </c>
      <c r="AU1552">
        <f>SUMIF(AT:AT,AT1552,AR:AR)</f>
        <v>964</v>
      </c>
      <c r="AV1552">
        <f>COUNTIF(AT:AT,AT1552)</f>
        <v>296</v>
      </c>
    </row>
    <row r="1553" spans="1:48">
      <c r="A1553" s="23">
        <v>4</v>
      </c>
      <c r="B1553" s="30">
        <v>26.2</v>
      </c>
      <c r="C1553" s="28">
        <f>INT(RIGHT(B1553,1))</f>
        <v>2</v>
      </c>
      <c r="D1553">
        <f>SUMIF(C:C,C1553,A:A)</f>
        <v>688</v>
      </c>
      <c r="E1553">
        <f>COUNTIF(C:C,C1553)</f>
        <v>300</v>
      </c>
      <c r="AR1553" s="23">
        <v>3</v>
      </c>
      <c r="AS1553" s="30">
        <v>51.1</v>
      </c>
      <c r="AT1553" s="28">
        <f>INT(RIGHT(AS1553,1))</f>
        <v>1</v>
      </c>
      <c r="AU1553">
        <f>SUMIF(AT:AT,AT1553,AR:AR)</f>
        <v>964</v>
      </c>
      <c r="AV1553">
        <f>COUNTIF(AT:AT,AT1553)</f>
        <v>296</v>
      </c>
    </row>
    <row r="1554" spans="1:48">
      <c r="A1554" s="23">
        <v>4</v>
      </c>
      <c r="B1554" s="30">
        <v>50.2</v>
      </c>
      <c r="C1554" s="28">
        <f>INT(RIGHT(B1554,1))</f>
        <v>2</v>
      </c>
      <c r="D1554">
        <f>SUMIF(C:C,C1554,A:A)</f>
        <v>688</v>
      </c>
      <c r="E1554">
        <f>COUNTIF(C:C,C1554)</f>
        <v>300</v>
      </c>
      <c r="AR1554" s="23">
        <v>4</v>
      </c>
      <c r="AS1554" s="30">
        <v>46.1</v>
      </c>
      <c r="AT1554" s="28">
        <f>INT(RIGHT(AS1554,1))</f>
        <v>1</v>
      </c>
      <c r="AU1554">
        <f>SUMIF(AT:AT,AT1554,AR:AR)</f>
        <v>964</v>
      </c>
      <c r="AV1554">
        <f>COUNTIF(AT:AT,AT1554)</f>
        <v>296</v>
      </c>
    </row>
    <row r="1555" spans="1:48">
      <c r="A1555" s="23">
        <v>4</v>
      </c>
      <c r="B1555" s="30">
        <v>26.2</v>
      </c>
      <c r="C1555" s="28">
        <f>INT(RIGHT(B1555,1))</f>
        <v>2</v>
      </c>
      <c r="D1555">
        <f>SUMIF(C:C,C1555,A:A)</f>
        <v>688</v>
      </c>
      <c r="E1555">
        <f>COUNTIF(C:C,C1555)</f>
        <v>300</v>
      </c>
      <c r="AR1555" s="23">
        <v>2</v>
      </c>
      <c r="AS1555" s="30">
        <v>42.1</v>
      </c>
      <c r="AT1555" s="28">
        <f>INT(RIGHT(AS1555,1))</f>
        <v>1</v>
      </c>
      <c r="AU1555">
        <f>SUMIF(AT:AT,AT1555,AR:AR)</f>
        <v>964</v>
      </c>
      <c r="AV1555">
        <f>COUNTIF(AT:AT,AT1555)</f>
        <v>296</v>
      </c>
    </row>
    <row r="1556" spans="1:48">
      <c r="A1556" s="23">
        <v>4</v>
      </c>
      <c r="B1556" s="39">
        <v>54.2</v>
      </c>
      <c r="C1556" s="28">
        <f>INT(RIGHT(B1556,1))</f>
        <v>2</v>
      </c>
      <c r="D1556">
        <f>SUMIF(C:C,C1556,A:A)</f>
        <v>688</v>
      </c>
      <c r="E1556">
        <f>COUNTIF(C:C,C1556)</f>
        <v>300</v>
      </c>
      <c r="AR1556" s="32">
        <v>3</v>
      </c>
      <c r="AS1556" s="30">
        <v>16.100000000000001</v>
      </c>
      <c r="AT1556" s="28">
        <f>INT(RIGHT(AS1556,1))</f>
        <v>1</v>
      </c>
      <c r="AU1556">
        <f>SUMIF(AT:AT,AT1556,AR:AR)</f>
        <v>964</v>
      </c>
      <c r="AV1556">
        <f>COUNTIF(AT:AT,AT1556)</f>
        <v>296</v>
      </c>
    </row>
    <row r="1557" spans="1:48">
      <c r="A1557" s="32">
        <v>4</v>
      </c>
      <c r="B1557" s="30">
        <v>63.2</v>
      </c>
      <c r="C1557" s="28">
        <f>INT(RIGHT(B1557,1))</f>
        <v>2</v>
      </c>
      <c r="D1557">
        <f>SUMIF(C:C,C1557,A:A)</f>
        <v>688</v>
      </c>
      <c r="E1557">
        <f>COUNTIF(C:C,C1557)</f>
        <v>300</v>
      </c>
      <c r="AR1557" s="23">
        <v>3</v>
      </c>
      <c r="AS1557" s="30">
        <v>39.1</v>
      </c>
      <c r="AT1557" s="28">
        <f>INT(RIGHT(AS1557,1))</f>
        <v>1</v>
      </c>
      <c r="AU1557">
        <f>SUMIF(AT:AT,AT1557,AR:AR)</f>
        <v>964</v>
      </c>
      <c r="AV1557">
        <f>COUNTIF(AT:AT,AT1557)</f>
        <v>296</v>
      </c>
    </row>
    <row r="1558" spans="1:48">
      <c r="A1558" s="32">
        <v>4</v>
      </c>
      <c r="B1558" s="30">
        <v>20.2</v>
      </c>
      <c r="C1558" s="28">
        <f>INT(RIGHT(B1558,1))</f>
        <v>2</v>
      </c>
      <c r="D1558">
        <f>SUMIF(C:C,C1558,A:A)</f>
        <v>688</v>
      </c>
      <c r="E1558">
        <f>COUNTIF(C:C,C1558)</f>
        <v>300</v>
      </c>
      <c r="AR1558" s="32">
        <v>2</v>
      </c>
      <c r="AS1558" s="30">
        <v>3.1</v>
      </c>
      <c r="AT1558" s="28">
        <f>INT(RIGHT(AS1558,1))</f>
        <v>1</v>
      </c>
      <c r="AU1558">
        <f>SUMIF(AT:AT,AT1558,AR:AR)</f>
        <v>964</v>
      </c>
      <c r="AV1558">
        <f>COUNTIF(AT:AT,AT1558)</f>
        <v>296</v>
      </c>
    </row>
    <row r="1559" spans="1:48">
      <c r="A1559" s="23">
        <v>4</v>
      </c>
      <c r="B1559" s="30">
        <v>26.2</v>
      </c>
      <c r="C1559" s="28">
        <f>INT(RIGHT(B1559,1))</f>
        <v>2</v>
      </c>
      <c r="D1559">
        <f>SUMIF(C:C,C1559,A:A)</f>
        <v>688</v>
      </c>
      <c r="E1559">
        <f>COUNTIF(C:C,C1559)</f>
        <v>300</v>
      </c>
      <c r="AR1559" s="23">
        <v>1</v>
      </c>
      <c r="AS1559" s="30">
        <v>64.099999999999994</v>
      </c>
      <c r="AT1559" s="28">
        <f>INT(RIGHT(AS1559,1))</f>
        <v>1</v>
      </c>
      <c r="AU1559">
        <f>SUMIF(AT:AT,AT1559,AR:AR)</f>
        <v>964</v>
      </c>
      <c r="AV1559">
        <f>COUNTIF(AT:AT,AT1559)</f>
        <v>296</v>
      </c>
    </row>
    <row r="1560" spans="1:48">
      <c r="A1560" s="23">
        <v>4</v>
      </c>
      <c r="B1560" s="30">
        <v>39.200000000000003</v>
      </c>
      <c r="C1560" s="28">
        <f>INT(RIGHT(B1560,1))</f>
        <v>2</v>
      </c>
      <c r="D1560">
        <f>SUMIF(C:C,C1560,A:A)</f>
        <v>688</v>
      </c>
      <c r="E1560">
        <f>COUNTIF(C:C,C1560)</f>
        <v>300</v>
      </c>
      <c r="AR1560" s="23">
        <v>4</v>
      </c>
      <c r="AS1560" s="30">
        <v>33.1</v>
      </c>
      <c r="AT1560" s="28">
        <f>INT(RIGHT(AS1560,1))</f>
        <v>1</v>
      </c>
      <c r="AU1560">
        <f>SUMIF(AT:AT,AT1560,AR:AR)</f>
        <v>964</v>
      </c>
      <c r="AV1560">
        <f>COUNTIF(AT:AT,AT1560)</f>
        <v>296</v>
      </c>
    </row>
    <row r="1561" spans="1:48">
      <c r="A1561" s="23">
        <v>4</v>
      </c>
      <c r="B1561" s="39">
        <v>54.2</v>
      </c>
      <c r="C1561" s="28">
        <f>INT(RIGHT(B1561,1))</f>
        <v>2</v>
      </c>
      <c r="D1561">
        <f>SUMIF(C:C,C1561,A:A)</f>
        <v>688</v>
      </c>
      <c r="E1561">
        <f>COUNTIF(C:C,C1561)</f>
        <v>300</v>
      </c>
      <c r="AR1561" s="23">
        <v>1</v>
      </c>
      <c r="AS1561" s="30">
        <v>41.1</v>
      </c>
      <c r="AT1561" s="28">
        <f>INT(RIGHT(AS1561,1))</f>
        <v>1</v>
      </c>
      <c r="AU1561">
        <f>SUMIF(AT:AT,AT1561,AR:AR)</f>
        <v>964</v>
      </c>
      <c r="AV1561">
        <f>COUNTIF(AT:AT,AT1561)</f>
        <v>296</v>
      </c>
    </row>
    <row r="1562" spans="1:48">
      <c r="A1562" s="23">
        <v>4</v>
      </c>
      <c r="B1562" s="30">
        <v>26.2</v>
      </c>
      <c r="C1562" s="28">
        <f>INT(RIGHT(B1562,1))</f>
        <v>2</v>
      </c>
      <c r="D1562">
        <f>SUMIF(C:C,C1562,A:A)</f>
        <v>688</v>
      </c>
      <c r="E1562">
        <f>COUNTIF(C:C,C1562)</f>
        <v>300</v>
      </c>
      <c r="AR1562" s="23">
        <v>5</v>
      </c>
      <c r="AS1562" s="39">
        <v>51.1</v>
      </c>
      <c r="AT1562" s="28">
        <f>INT(RIGHT(AS1562,1))</f>
        <v>1</v>
      </c>
      <c r="AU1562">
        <f>SUMIF(AT:AT,AT1562,AR:AR)</f>
        <v>964</v>
      </c>
      <c r="AV1562">
        <f>COUNTIF(AT:AT,AT1562)</f>
        <v>296</v>
      </c>
    </row>
    <row r="1563" spans="1:48">
      <c r="A1563" s="23">
        <v>4</v>
      </c>
      <c r="B1563" s="30">
        <v>46.2</v>
      </c>
      <c r="C1563" s="28">
        <f>INT(RIGHT(B1563,1))</f>
        <v>2</v>
      </c>
      <c r="D1563">
        <f>SUMIF(C:C,C1563,A:A)</f>
        <v>688</v>
      </c>
      <c r="E1563">
        <f>COUNTIF(C:C,C1563)</f>
        <v>300</v>
      </c>
      <c r="AR1563" s="23">
        <v>2</v>
      </c>
      <c r="AS1563" s="30">
        <v>18.100000000000001</v>
      </c>
      <c r="AT1563" s="28">
        <f>INT(RIGHT(AS1563,1))</f>
        <v>1</v>
      </c>
      <c r="AU1563">
        <f>SUMIF(AT:AT,AT1563,AR:AR)</f>
        <v>964</v>
      </c>
      <c r="AV1563">
        <f>COUNTIF(AT:AT,AT1563)</f>
        <v>296</v>
      </c>
    </row>
    <row r="1564" spans="1:48">
      <c r="A1564" s="23">
        <v>4</v>
      </c>
      <c r="B1564" s="30">
        <v>38.200000000000003</v>
      </c>
      <c r="C1564" s="28">
        <f>INT(RIGHT(B1564,1))</f>
        <v>2</v>
      </c>
      <c r="D1564">
        <f>SUMIF(C:C,C1564,A:A)</f>
        <v>688</v>
      </c>
      <c r="E1564">
        <f>COUNTIF(C:C,C1564)</f>
        <v>300</v>
      </c>
      <c r="AR1564" s="23">
        <v>2</v>
      </c>
      <c r="AS1564" s="30">
        <v>21.1</v>
      </c>
      <c r="AT1564" s="28">
        <f>INT(RIGHT(AS1564,1))</f>
        <v>1</v>
      </c>
      <c r="AU1564">
        <f>SUMIF(AT:AT,AT1564,AR:AR)</f>
        <v>964</v>
      </c>
      <c r="AV1564">
        <f>COUNTIF(AT:AT,AT1564)</f>
        <v>296</v>
      </c>
    </row>
    <row r="1565" spans="1:48">
      <c r="A1565" s="23">
        <v>4</v>
      </c>
      <c r="B1565" s="39">
        <v>57.2</v>
      </c>
      <c r="C1565" s="28">
        <f>INT(RIGHT(B1565,1))</f>
        <v>2</v>
      </c>
      <c r="D1565">
        <f>SUMIF(C:C,C1565,A:A)</f>
        <v>688</v>
      </c>
      <c r="E1565">
        <f>COUNTIF(C:C,C1565)</f>
        <v>300</v>
      </c>
      <c r="AR1565" s="23">
        <v>1</v>
      </c>
      <c r="AS1565" s="30">
        <v>12.1</v>
      </c>
      <c r="AT1565" s="28">
        <f>INT(RIGHT(AS1565,1))</f>
        <v>1</v>
      </c>
      <c r="AU1565">
        <f>SUMIF(AT:AT,AT1565,AR:AR)</f>
        <v>964</v>
      </c>
      <c r="AV1565">
        <f>COUNTIF(AT:AT,AT1565)</f>
        <v>296</v>
      </c>
    </row>
    <row r="1566" spans="1:48">
      <c r="A1566" s="23">
        <v>4</v>
      </c>
      <c r="B1566" s="30">
        <v>46.1</v>
      </c>
      <c r="C1566" s="28">
        <f>INT(RIGHT(B1566,1))</f>
        <v>1</v>
      </c>
      <c r="D1566">
        <f>SUMIF(C:C,C1566,A:A)</f>
        <v>958</v>
      </c>
      <c r="E1566">
        <f>COUNTIF(C:C,C1566)</f>
        <v>309</v>
      </c>
      <c r="AR1566" s="23">
        <v>2</v>
      </c>
      <c r="AS1566" s="30">
        <v>47.1</v>
      </c>
      <c r="AT1566" s="28">
        <f>INT(RIGHT(AS1566,1))</f>
        <v>1</v>
      </c>
      <c r="AU1566">
        <f>SUMIF(AT:AT,AT1566,AR:AR)</f>
        <v>964</v>
      </c>
      <c r="AV1566">
        <f>COUNTIF(AT:AT,AT1566)</f>
        <v>296</v>
      </c>
    </row>
    <row r="1567" spans="1:48">
      <c r="A1567" s="23">
        <v>4</v>
      </c>
      <c r="B1567" s="30">
        <v>33.1</v>
      </c>
      <c r="C1567" s="28">
        <f>INT(RIGHT(B1567,1))</f>
        <v>1</v>
      </c>
      <c r="D1567">
        <f>SUMIF(C:C,C1567,A:A)</f>
        <v>958</v>
      </c>
      <c r="E1567">
        <f>COUNTIF(C:C,C1567)</f>
        <v>309</v>
      </c>
      <c r="AR1567" s="23">
        <v>3</v>
      </c>
      <c r="AS1567" s="30">
        <v>41.1</v>
      </c>
      <c r="AT1567" s="28">
        <f>INT(RIGHT(AS1567,1))</f>
        <v>1</v>
      </c>
      <c r="AU1567">
        <f>SUMIF(AT:AT,AT1567,AR:AR)</f>
        <v>964</v>
      </c>
      <c r="AV1567">
        <f>COUNTIF(AT:AT,AT1567)</f>
        <v>296</v>
      </c>
    </row>
    <row r="1568" spans="1:48">
      <c r="A1568" s="23">
        <v>4</v>
      </c>
      <c r="B1568" s="30">
        <v>46.1</v>
      </c>
      <c r="C1568" s="28">
        <f>INT(RIGHT(B1568,1))</f>
        <v>1</v>
      </c>
      <c r="D1568">
        <f>SUMIF(C:C,C1568,A:A)</f>
        <v>958</v>
      </c>
      <c r="E1568">
        <f>COUNTIF(C:C,C1568)</f>
        <v>309</v>
      </c>
      <c r="AR1568" s="23">
        <v>4</v>
      </c>
      <c r="AS1568" s="30">
        <v>46.1</v>
      </c>
      <c r="AT1568" s="28">
        <f>INT(RIGHT(AS1568,1))</f>
        <v>1</v>
      </c>
      <c r="AU1568">
        <f>SUMIF(AT:AT,AT1568,AR:AR)</f>
        <v>964</v>
      </c>
      <c r="AV1568">
        <f>COUNTIF(AT:AT,AT1568)</f>
        <v>296</v>
      </c>
    </row>
    <row r="1569" spans="1:48">
      <c r="A1569" s="32">
        <v>4</v>
      </c>
      <c r="B1569" s="30">
        <v>14.1</v>
      </c>
      <c r="C1569" s="28">
        <f>INT(RIGHT(B1569,1))</f>
        <v>1</v>
      </c>
      <c r="D1569">
        <f>SUMIF(C:C,C1569,A:A)</f>
        <v>958</v>
      </c>
      <c r="E1569">
        <f>COUNTIF(C:C,C1569)</f>
        <v>309</v>
      </c>
      <c r="AR1569" s="23">
        <v>3</v>
      </c>
      <c r="AS1569" s="30">
        <v>4.0999999999999996</v>
      </c>
      <c r="AT1569" s="28">
        <f>INT(RIGHT(AS1569,1))</f>
        <v>1</v>
      </c>
      <c r="AU1569">
        <f>SUMIF(AT:AT,AT1569,AR:AR)</f>
        <v>964</v>
      </c>
      <c r="AV1569">
        <f>COUNTIF(AT:AT,AT1569)</f>
        <v>296</v>
      </c>
    </row>
    <row r="1570" spans="1:48">
      <c r="A1570" s="23">
        <v>4</v>
      </c>
      <c r="B1570" s="30">
        <v>20.100000000000001</v>
      </c>
      <c r="C1570" s="28">
        <f>INT(RIGHT(B1570,1))</f>
        <v>1</v>
      </c>
      <c r="D1570">
        <f>SUMIF(C:C,C1570,A:A)</f>
        <v>958</v>
      </c>
      <c r="E1570">
        <f>COUNTIF(C:C,C1570)</f>
        <v>309</v>
      </c>
      <c r="AR1570" s="23">
        <v>2</v>
      </c>
      <c r="AS1570" s="30">
        <v>20.100000000000001</v>
      </c>
      <c r="AT1570" s="28">
        <f>INT(RIGHT(AS1570,1))</f>
        <v>1</v>
      </c>
      <c r="AU1570">
        <f>SUMIF(AT:AT,AT1570,AR:AR)</f>
        <v>964</v>
      </c>
      <c r="AV1570">
        <f>COUNTIF(AT:AT,AT1570)</f>
        <v>296</v>
      </c>
    </row>
    <row r="1571" spans="1:48">
      <c r="A1571" s="32">
        <v>4</v>
      </c>
      <c r="B1571" s="30">
        <v>7.1</v>
      </c>
      <c r="C1571" s="28">
        <f>INT(RIGHT(B1571,1))</f>
        <v>1</v>
      </c>
      <c r="D1571">
        <f>SUMIF(C:C,C1571,A:A)</f>
        <v>958</v>
      </c>
      <c r="E1571">
        <f>COUNTIF(C:C,C1571)</f>
        <v>309</v>
      </c>
      <c r="AR1571" s="23">
        <v>4</v>
      </c>
      <c r="AS1571" s="30">
        <v>60.1</v>
      </c>
      <c r="AT1571" s="28">
        <f>INT(RIGHT(AS1571,1))</f>
        <v>1</v>
      </c>
      <c r="AU1571">
        <f>SUMIF(AT:AT,AT1571,AR:AR)</f>
        <v>964</v>
      </c>
      <c r="AV1571">
        <f>COUNTIF(AT:AT,AT1571)</f>
        <v>296</v>
      </c>
    </row>
    <row r="1572" spans="1:48">
      <c r="A1572" s="32">
        <v>4</v>
      </c>
      <c r="B1572" s="30">
        <v>9.1</v>
      </c>
      <c r="C1572" s="28">
        <f>INT(RIGHT(B1572,1))</f>
        <v>1</v>
      </c>
      <c r="D1572">
        <f>SUMIF(C:C,C1572,A:A)</f>
        <v>958</v>
      </c>
      <c r="E1572">
        <f>COUNTIF(C:C,C1572)</f>
        <v>309</v>
      </c>
      <c r="AR1572" s="23">
        <v>1</v>
      </c>
      <c r="AS1572" s="30">
        <v>64.099999999999994</v>
      </c>
      <c r="AT1572" s="28">
        <f>INT(RIGHT(AS1572,1))</f>
        <v>1</v>
      </c>
      <c r="AU1572">
        <f>SUMIF(AT:AT,AT1572,AR:AR)</f>
        <v>964</v>
      </c>
      <c r="AV1572">
        <f>COUNTIF(AT:AT,AT1572)</f>
        <v>296</v>
      </c>
    </row>
    <row r="1573" spans="1:48">
      <c r="A1573" s="23">
        <v>4</v>
      </c>
      <c r="B1573" s="30">
        <v>28.1</v>
      </c>
      <c r="C1573" s="28">
        <f>INT(RIGHT(B1573,1))</f>
        <v>1</v>
      </c>
      <c r="D1573">
        <f>SUMIF(C:C,C1573,A:A)</f>
        <v>958</v>
      </c>
      <c r="E1573">
        <f>COUNTIF(C:C,C1573)</f>
        <v>309</v>
      </c>
      <c r="AR1573" s="23">
        <v>2</v>
      </c>
      <c r="AS1573" s="30">
        <v>17.100000000000001</v>
      </c>
      <c r="AT1573" s="28">
        <f>INT(RIGHT(AS1573,1))</f>
        <v>1</v>
      </c>
      <c r="AU1573">
        <f>SUMIF(AT:AT,AT1573,AR:AR)</f>
        <v>964</v>
      </c>
      <c r="AV1573">
        <f>COUNTIF(AT:AT,AT1573)</f>
        <v>296</v>
      </c>
    </row>
    <row r="1574" spans="1:48">
      <c r="A1574" s="23">
        <v>4</v>
      </c>
      <c r="B1574" s="30">
        <v>40.1</v>
      </c>
      <c r="C1574" s="28">
        <f>INT(RIGHT(B1574,1))</f>
        <v>1</v>
      </c>
      <c r="D1574">
        <f>SUMIF(C:C,C1574,A:A)</f>
        <v>958</v>
      </c>
      <c r="E1574">
        <f>COUNTIF(C:C,C1574)</f>
        <v>309</v>
      </c>
      <c r="AR1574" s="23">
        <v>5</v>
      </c>
      <c r="AS1574" s="30">
        <v>53.1</v>
      </c>
      <c r="AT1574" s="28">
        <f>INT(RIGHT(AS1574,1))</f>
        <v>1</v>
      </c>
      <c r="AU1574">
        <f>SUMIF(AT:AT,AT1574,AR:AR)</f>
        <v>964</v>
      </c>
      <c r="AV1574">
        <f>COUNTIF(AT:AT,AT1574)</f>
        <v>296</v>
      </c>
    </row>
    <row r="1575" spans="1:48">
      <c r="A1575" s="23">
        <v>4</v>
      </c>
      <c r="B1575" s="30">
        <v>60.1</v>
      </c>
      <c r="C1575" s="28">
        <f>INT(RIGHT(B1575,1))</f>
        <v>1</v>
      </c>
      <c r="D1575">
        <f>SUMIF(C:C,C1575,A:A)</f>
        <v>958</v>
      </c>
      <c r="E1575">
        <f>COUNTIF(C:C,C1575)</f>
        <v>309</v>
      </c>
      <c r="AR1575" s="23">
        <v>2</v>
      </c>
      <c r="AS1575" s="30">
        <v>38.1</v>
      </c>
      <c r="AT1575" s="28">
        <f>INT(RIGHT(AS1575,1))</f>
        <v>1</v>
      </c>
      <c r="AU1575">
        <f>SUMIF(AT:AT,AT1575,AR:AR)</f>
        <v>964</v>
      </c>
      <c r="AV1575">
        <f>COUNTIF(AT:AT,AT1575)</f>
        <v>296</v>
      </c>
    </row>
    <row r="1576" spans="1:48">
      <c r="A1576" s="23">
        <v>4</v>
      </c>
      <c r="B1576" s="30">
        <v>31.1</v>
      </c>
      <c r="C1576" s="28">
        <f>INT(RIGHT(B1576,1))</f>
        <v>1</v>
      </c>
      <c r="D1576">
        <f>SUMIF(C:C,C1576,A:A)</f>
        <v>958</v>
      </c>
      <c r="E1576">
        <f>COUNTIF(C:C,C1576)</f>
        <v>309</v>
      </c>
      <c r="AR1576" s="23">
        <v>2</v>
      </c>
      <c r="AS1576" s="30">
        <v>1.1000000000000001</v>
      </c>
      <c r="AT1576" s="28">
        <f>INT(RIGHT(AS1576,1))</f>
        <v>1</v>
      </c>
      <c r="AU1576">
        <f>SUMIF(AT:AT,AT1576,AR:AR)</f>
        <v>964</v>
      </c>
      <c r="AV1576">
        <f>COUNTIF(AT:AT,AT1576)</f>
        <v>296</v>
      </c>
    </row>
    <row r="1577" spans="1:48">
      <c r="A1577" s="23">
        <v>4</v>
      </c>
      <c r="B1577" s="30">
        <v>19.100000000000001</v>
      </c>
      <c r="C1577" s="28">
        <f>INT(RIGHT(B1577,1))</f>
        <v>1</v>
      </c>
      <c r="D1577">
        <f>SUMIF(C:C,C1577,A:A)</f>
        <v>958</v>
      </c>
      <c r="E1577">
        <f>COUNTIF(C:C,C1577)</f>
        <v>309</v>
      </c>
      <c r="AR1577" s="23">
        <v>3</v>
      </c>
      <c r="AS1577" s="30">
        <v>16.100000000000001</v>
      </c>
      <c r="AT1577" s="28">
        <f>INT(RIGHT(AS1577,1))</f>
        <v>1</v>
      </c>
      <c r="AU1577">
        <f>SUMIF(AT:AT,AT1577,AR:AR)</f>
        <v>964</v>
      </c>
      <c r="AV1577">
        <f>COUNTIF(AT:AT,AT1577)</f>
        <v>296</v>
      </c>
    </row>
    <row r="1578" spans="1:48">
      <c r="A1578" s="23">
        <v>4</v>
      </c>
      <c r="B1578" s="30">
        <v>59.1</v>
      </c>
      <c r="C1578" s="28">
        <f>INT(RIGHT(B1578,1))</f>
        <v>1</v>
      </c>
      <c r="D1578">
        <f>SUMIF(C:C,C1578,A:A)</f>
        <v>958</v>
      </c>
      <c r="E1578">
        <f>COUNTIF(C:C,C1578)</f>
        <v>309</v>
      </c>
      <c r="AR1578" s="23">
        <v>2</v>
      </c>
      <c r="AS1578" s="30">
        <v>42.1</v>
      </c>
      <c r="AT1578" s="28">
        <f>INT(RIGHT(AS1578,1))</f>
        <v>1</v>
      </c>
      <c r="AU1578">
        <f>SUMIF(AT:AT,AT1578,AR:AR)</f>
        <v>964</v>
      </c>
      <c r="AV1578">
        <f>COUNTIF(AT:AT,AT1578)</f>
        <v>296</v>
      </c>
    </row>
    <row r="1579" spans="1:48">
      <c r="A1579" s="23">
        <v>4</v>
      </c>
      <c r="B1579" s="30">
        <v>23.1</v>
      </c>
      <c r="C1579" s="28">
        <f>INT(RIGHT(B1579,1))</f>
        <v>1</v>
      </c>
      <c r="D1579">
        <f>SUMIF(C:C,C1579,A:A)</f>
        <v>958</v>
      </c>
      <c r="E1579">
        <f>COUNTIF(C:C,C1579)</f>
        <v>309</v>
      </c>
      <c r="AR1579" s="39">
        <v>3</v>
      </c>
      <c r="AS1579" s="30">
        <v>59.1</v>
      </c>
      <c r="AT1579" s="28">
        <f>INT(RIGHT(AS1579,1))</f>
        <v>1</v>
      </c>
      <c r="AU1579">
        <f>SUMIF(AT:AT,AT1579,AR:AR)</f>
        <v>964</v>
      </c>
      <c r="AV1579">
        <f>COUNTIF(AT:AT,AT1579)</f>
        <v>296</v>
      </c>
    </row>
    <row r="1580" spans="1:48">
      <c r="A1580" s="23">
        <v>4</v>
      </c>
      <c r="B1580" s="30">
        <v>22.1</v>
      </c>
      <c r="C1580" s="28">
        <f>INT(RIGHT(B1580,1))</f>
        <v>1</v>
      </c>
      <c r="D1580">
        <f>SUMIF(C:C,C1580,A:A)</f>
        <v>958</v>
      </c>
      <c r="E1580">
        <f>COUNTIF(C:C,C1580)</f>
        <v>309</v>
      </c>
      <c r="AR1580" s="39">
        <v>1</v>
      </c>
      <c r="AS1580" s="30">
        <v>34.1</v>
      </c>
      <c r="AT1580" s="28">
        <f>INT(RIGHT(AS1580,1))</f>
        <v>1</v>
      </c>
      <c r="AU1580">
        <f>SUMIF(AT:AT,AT1580,AR:AR)</f>
        <v>964</v>
      </c>
      <c r="AV1580">
        <f>COUNTIF(AT:AT,AT1580)</f>
        <v>296</v>
      </c>
    </row>
    <row r="1581" spans="1:48">
      <c r="A1581" s="23">
        <v>4</v>
      </c>
      <c r="B1581" s="30">
        <v>59.1</v>
      </c>
      <c r="C1581" s="28">
        <f>INT(RIGHT(B1581,1))</f>
        <v>1</v>
      </c>
      <c r="D1581">
        <f>SUMIF(C:C,C1581,A:A)</f>
        <v>958</v>
      </c>
      <c r="E1581">
        <f>COUNTIF(C:C,C1581)</f>
        <v>309</v>
      </c>
      <c r="AR1581" s="39">
        <v>2</v>
      </c>
      <c r="AS1581" s="30">
        <v>55.1</v>
      </c>
      <c r="AT1581" s="28">
        <f>INT(RIGHT(AS1581,1))</f>
        <v>1</v>
      </c>
      <c r="AU1581">
        <f>SUMIF(AT:AT,AT1581,AR:AR)</f>
        <v>964</v>
      </c>
      <c r="AV1581">
        <f>COUNTIF(AT:AT,AT1581)</f>
        <v>296</v>
      </c>
    </row>
    <row r="1582" spans="1:48">
      <c r="A1582" s="23">
        <v>4</v>
      </c>
      <c r="B1582" s="30">
        <v>50.1</v>
      </c>
      <c r="C1582" s="28">
        <f>INT(RIGHT(B1582,1))</f>
        <v>1</v>
      </c>
      <c r="D1582">
        <f>SUMIF(C:C,C1582,A:A)</f>
        <v>958</v>
      </c>
      <c r="E1582">
        <f>COUNTIF(C:C,C1582)</f>
        <v>309</v>
      </c>
      <c r="AR1582" s="39">
        <v>1</v>
      </c>
      <c r="AS1582" s="30">
        <v>41.1</v>
      </c>
      <c r="AT1582" s="28">
        <f>INT(RIGHT(AS1582,1))</f>
        <v>1</v>
      </c>
      <c r="AU1582">
        <f>SUMIF(AT:AT,AT1582,AR:AR)</f>
        <v>964</v>
      </c>
      <c r="AV1582">
        <f>COUNTIF(AT:AT,AT1582)</f>
        <v>296</v>
      </c>
    </row>
    <row r="1583" spans="1:48">
      <c r="A1583" s="23">
        <v>4</v>
      </c>
      <c r="B1583" s="30">
        <v>46.1</v>
      </c>
      <c r="C1583" s="28">
        <f>INT(RIGHT(B1583,1))</f>
        <v>1</v>
      </c>
      <c r="D1583">
        <f>SUMIF(C:C,C1583,A:A)</f>
        <v>958</v>
      </c>
      <c r="E1583">
        <f>COUNTIF(C:C,C1583)</f>
        <v>309</v>
      </c>
      <c r="AR1583" s="39">
        <v>2</v>
      </c>
      <c r="AS1583" s="30">
        <v>39.1</v>
      </c>
      <c r="AT1583" s="28">
        <f>INT(RIGHT(AS1583,1))</f>
        <v>1</v>
      </c>
      <c r="AU1583">
        <f>SUMIF(AT:AT,AT1583,AR:AR)</f>
        <v>964</v>
      </c>
      <c r="AV1583">
        <f>COUNTIF(AT:AT,AT1583)</f>
        <v>296</v>
      </c>
    </row>
    <row r="1584" spans="1:48">
      <c r="A1584" s="23">
        <v>4</v>
      </c>
      <c r="B1584" s="30">
        <v>28.1</v>
      </c>
      <c r="C1584" s="28">
        <f>INT(RIGHT(B1584,1))</f>
        <v>1</v>
      </c>
      <c r="D1584">
        <f>SUMIF(C:C,C1584,A:A)</f>
        <v>958</v>
      </c>
      <c r="E1584">
        <f>COUNTIF(C:C,C1584)</f>
        <v>309</v>
      </c>
      <c r="AR1584" s="39">
        <v>2</v>
      </c>
      <c r="AS1584" s="30">
        <v>13.1</v>
      </c>
      <c r="AT1584" s="28">
        <f>INT(RIGHT(AS1584,1))</f>
        <v>1</v>
      </c>
      <c r="AU1584">
        <f>SUMIF(AT:AT,AT1584,AR:AR)</f>
        <v>964</v>
      </c>
      <c r="AV1584">
        <f>COUNTIF(AT:AT,AT1584)</f>
        <v>296</v>
      </c>
    </row>
    <row r="1585" spans="1:48">
      <c r="A1585" s="23">
        <v>4</v>
      </c>
      <c r="B1585" s="30">
        <v>54.1</v>
      </c>
      <c r="C1585" s="28">
        <f>INT(RIGHT(B1585,1))</f>
        <v>1</v>
      </c>
      <c r="D1585">
        <f>SUMIF(C:C,C1585,A:A)</f>
        <v>958</v>
      </c>
      <c r="E1585">
        <f>COUNTIF(C:C,C1585)</f>
        <v>309</v>
      </c>
      <c r="AR1585" s="23">
        <v>1</v>
      </c>
      <c r="AS1585" s="30">
        <v>37.1</v>
      </c>
      <c r="AT1585" s="28">
        <f>INT(RIGHT(AS1585,1))</f>
        <v>1</v>
      </c>
      <c r="AU1585">
        <f>SUMIF(AT:AT,AT1585,AR:AR)</f>
        <v>964</v>
      </c>
      <c r="AV1585">
        <f>COUNTIF(AT:AT,AT1585)</f>
        <v>296</v>
      </c>
    </row>
    <row r="1586" spans="1:48">
      <c r="A1586" s="23">
        <v>4</v>
      </c>
      <c r="B1586" s="30">
        <v>17.100000000000001</v>
      </c>
      <c r="C1586" s="28">
        <f>INT(RIGHT(B1586,1))</f>
        <v>1</v>
      </c>
      <c r="D1586">
        <f>SUMIF(C:C,C1586,A:A)</f>
        <v>958</v>
      </c>
      <c r="E1586">
        <f>COUNTIF(C:C,C1586)</f>
        <v>309</v>
      </c>
      <c r="AR1586" s="23">
        <v>3</v>
      </c>
      <c r="AS1586" s="30">
        <v>26.1</v>
      </c>
      <c r="AT1586" s="28">
        <f>INT(RIGHT(AS1586,1))</f>
        <v>1</v>
      </c>
      <c r="AU1586">
        <f>SUMIF(AT:AT,AT1586,AR:AR)</f>
        <v>964</v>
      </c>
      <c r="AV1586">
        <f>COUNTIF(AT:AT,AT1586)</f>
        <v>296</v>
      </c>
    </row>
    <row r="1587" spans="1:48">
      <c r="A1587" s="23">
        <v>4</v>
      </c>
      <c r="B1587" s="30">
        <v>15.1</v>
      </c>
      <c r="C1587" s="28">
        <f>INT(RIGHT(B1587,1))</f>
        <v>1</v>
      </c>
      <c r="D1587">
        <f>SUMIF(C:C,C1587,A:A)</f>
        <v>958</v>
      </c>
      <c r="E1587">
        <f>COUNTIF(C:C,C1587)</f>
        <v>309</v>
      </c>
      <c r="AR1587" s="23">
        <v>2</v>
      </c>
      <c r="AS1587" s="30">
        <v>53.1</v>
      </c>
      <c r="AT1587" s="28">
        <f>INT(RIGHT(AS1587,1))</f>
        <v>1</v>
      </c>
      <c r="AU1587">
        <f>SUMIF(AT:AT,AT1587,AR:AR)</f>
        <v>964</v>
      </c>
      <c r="AV1587">
        <f>COUNTIF(AT:AT,AT1587)</f>
        <v>296</v>
      </c>
    </row>
    <row r="1588" spans="1:48">
      <c r="A1588" s="23">
        <v>4</v>
      </c>
      <c r="B1588" s="30">
        <v>40.1</v>
      </c>
      <c r="C1588" s="28">
        <f>INT(RIGHT(B1588,1))</f>
        <v>1</v>
      </c>
      <c r="D1588">
        <f>SUMIF(C:C,C1588,A:A)</f>
        <v>958</v>
      </c>
      <c r="E1588">
        <f>COUNTIF(C:C,C1588)</f>
        <v>309</v>
      </c>
      <c r="AR1588" s="23">
        <v>3</v>
      </c>
      <c r="AS1588" s="30">
        <v>56.1</v>
      </c>
      <c r="AT1588" s="28">
        <f>INT(RIGHT(AS1588,1))</f>
        <v>1</v>
      </c>
      <c r="AU1588">
        <f>SUMIF(AT:AT,AT1588,AR:AR)</f>
        <v>964</v>
      </c>
      <c r="AV1588">
        <f>COUNTIF(AT:AT,AT1588)</f>
        <v>296</v>
      </c>
    </row>
    <row r="1589" spans="1:48">
      <c r="A1589" s="23">
        <v>4</v>
      </c>
      <c r="B1589" s="30">
        <v>57.1</v>
      </c>
      <c r="C1589" s="28">
        <f>INT(RIGHT(B1589,1))</f>
        <v>1</v>
      </c>
      <c r="D1589">
        <f>SUMIF(C:C,C1589,A:A)</f>
        <v>958</v>
      </c>
      <c r="E1589">
        <f>COUNTIF(C:C,C1589)</f>
        <v>309</v>
      </c>
      <c r="AR1589" s="23">
        <v>2</v>
      </c>
      <c r="AS1589" s="30">
        <v>20.100000000000001</v>
      </c>
      <c r="AT1589" s="28">
        <f>INT(RIGHT(AS1589,1))</f>
        <v>1</v>
      </c>
      <c r="AU1589">
        <f>SUMIF(AT:AT,AT1589,AR:AR)</f>
        <v>964</v>
      </c>
      <c r="AV1589">
        <f>COUNTIF(AT:AT,AT1589)</f>
        <v>296</v>
      </c>
    </row>
    <row r="1590" spans="1:48">
      <c r="A1590" s="23">
        <v>4</v>
      </c>
      <c r="B1590" s="30">
        <v>50.1</v>
      </c>
      <c r="C1590" s="28">
        <f>INT(RIGHT(B1590,1))</f>
        <v>1</v>
      </c>
      <c r="D1590">
        <f>SUMIF(C:C,C1590,A:A)</f>
        <v>958</v>
      </c>
      <c r="E1590">
        <f>COUNTIF(C:C,C1590)</f>
        <v>309</v>
      </c>
      <c r="AR1590" s="23">
        <v>2</v>
      </c>
      <c r="AS1590" s="30">
        <v>1.1000000000000001</v>
      </c>
      <c r="AT1590" s="28">
        <f>INT(RIGHT(AS1590,1))</f>
        <v>1</v>
      </c>
      <c r="AU1590">
        <f>SUMIF(AT:AT,AT1590,AR:AR)</f>
        <v>964</v>
      </c>
      <c r="AV1590">
        <f>COUNTIF(AT:AT,AT1590)</f>
        <v>296</v>
      </c>
    </row>
    <row r="1591" spans="1:48">
      <c r="A1591" s="23">
        <v>4</v>
      </c>
      <c r="B1591" s="30">
        <v>28.1</v>
      </c>
      <c r="C1591" s="28">
        <f>INT(RIGHT(B1591,1))</f>
        <v>1</v>
      </c>
      <c r="D1591">
        <f>SUMIF(C:C,C1591,A:A)</f>
        <v>958</v>
      </c>
      <c r="E1591">
        <f>COUNTIF(C:C,C1591)</f>
        <v>309</v>
      </c>
      <c r="AR1591" s="23">
        <v>9</v>
      </c>
      <c r="AS1591" s="39">
        <v>54.1</v>
      </c>
      <c r="AT1591" s="28">
        <f>INT(RIGHT(AS1591,1))</f>
        <v>1</v>
      </c>
      <c r="AU1591">
        <f>SUMIF(AT:AT,AT1591,AR:AR)</f>
        <v>964</v>
      </c>
      <c r="AV1591">
        <f>COUNTIF(AT:AT,AT1591)</f>
        <v>296</v>
      </c>
    </row>
    <row r="1592" spans="1:48">
      <c r="A1592" s="23">
        <v>4</v>
      </c>
      <c r="B1592" s="30">
        <v>13.1</v>
      </c>
      <c r="C1592" s="28">
        <f>INT(RIGHT(B1592,1))</f>
        <v>1</v>
      </c>
      <c r="D1592">
        <f>SUMIF(C:C,C1592,A:A)</f>
        <v>958</v>
      </c>
      <c r="E1592">
        <f>COUNTIF(C:C,C1592)</f>
        <v>309</v>
      </c>
      <c r="AR1592" s="23">
        <v>3</v>
      </c>
      <c r="AS1592" s="30">
        <v>49.1</v>
      </c>
      <c r="AT1592" s="28">
        <f>INT(RIGHT(AS1592,1))</f>
        <v>1</v>
      </c>
      <c r="AU1592">
        <f>SUMIF(AT:AT,AT1592,AR:AR)</f>
        <v>964</v>
      </c>
      <c r="AV1592">
        <f>COUNTIF(AT:AT,AT1592)</f>
        <v>296</v>
      </c>
    </row>
    <row r="1593" spans="1:48">
      <c r="A1593" s="23">
        <v>4</v>
      </c>
      <c r="B1593" s="30">
        <v>50.1</v>
      </c>
      <c r="C1593" s="28">
        <f>INT(RIGHT(B1593,1))</f>
        <v>1</v>
      </c>
      <c r="D1593">
        <f>SUMIF(C:C,C1593,A:A)</f>
        <v>958</v>
      </c>
      <c r="E1593">
        <f>COUNTIF(C:C,C1593)</f>
        <v>309</v>
      </c>
      <c r="AR1593" s="39">
        <v>2</v>
      </c>
      <c r="AS1593" s="30">
        <v>14.1</v>
      </c>
      <c r="AT1593" s="28">
        <f>INT(RIGHT(AS1593,1))</f>
        <v>1</v>
      </c>
      <c r="AU1593">
        <f>SUMIF(AT:AT,AT1593,AR:AR)</f>
        <v>964</v>
      </c>
      <c r="AV1593">
        <f>COUNTIF(AT:AT,AT1593)</f>
        <v>296</v>
      </c>
    </row>
    <row r="1594" spans="1:48">
      <c r="A1594" s="32">
        <v>4</v>
      </c>
      <c r="B1594" s="30">
        <v>24.1</v>
      </c>
      <c r="C1594" s="28">
        <f>INT(RIGHT(B1594,1))</f>
        <v>1</v>
      </c>
      <c r="D1594">
        <f>SUMIF(C:C,C1594,A:A)</f>
        <v>958</v>
      </c>
      <c r="E1594">
        <f>COUNTIF(C:C,C1594)</f>
        <v>309</v>
      </c>
      <c r="AR1594" s="30">
        <v>3</v>
      </c>
      <c r="AS1594" s="30">
        <v>5.0999999999999996</v>
      </c>
      <c r="AT1594" s="28">
        <f>INT(RIGHT(AS1594,1))</f>
        <v>1</v>
      </c>
      <c r="AU1594">
        <f>SUMIF(AT:AT,AT1594,AR:AR)</f>
        <v>964</v>
      </c>
      <c r="AV1594">
        <f>COUNTIF(AT:AT,AT1594)</f>
        <v>296</v>
      </c>
    </row>
    <row r="1595" spans="1:48">
      <c r="A1595" s="23">
        <v>4</v>
      </c>
      <c r="B1595" s="30">
        <v>59.1</v>
      </c>
      <c r="C1595" s="28">
        <f>INT(RIGHT(B1595,1))</f>
        <v>1</v>
      </c>
      <c r="D1595">
        <f>SUMIF(C:C,C1595,A:A)</f>
        <v>958</v>
      </c>
      <c r="E1595">
        <f>COUNTIF(C:C,C1595)</f>
        <v>309</v>
      </c>
      <c r="AR1595" s="23">
        <v>6</v>
      </c>
      <c r="AS1595" s="30">
        <v>21.1</v>
      </c>
      <c r="AT1595" s="28">
        <f>INT(RIGHT(AS1595,1))</f>
        <v>1</v>
      </c>
      <c r="AU1595">
        <f>SUMIF(AT:AT,AT1595,AR:AR)</f>
        <v>964</v>
      </c>
      <c r="AV1595">
        <f>COUNTIF(AT:AT,AT1595)</f>
        <v>296</v>
      </c>
    </row>
    <row r="1596" spans="1:48">
      <c r="A1596" s="32">
        <v>4</v>
      </c>
      <c r="B1596" s="30">
        <v>41.1</v>
      </c>
      <c r="C1596" s="28">
        <f>INT(RIGHT(B1596,1))</f>
        <v>1</v>
      </c>
      <c r="D1596">
        <f>SUMIF(C:C,C1596,A:A)</f>
        <v>958</v>
      </c>
      <c r="E1596">
        <f>COUNTIF(C:C,C1596)</f>
        <v>309</v>
      </c>
      <c r="AR1596" s="23">
        <v>2</v>
      </c>
      <c r="AS1596" s="30">
        <v>57.1</v>
      </c>
      <c r="AT1596" s="28">
        <f>INT(RIGHT(AS1596,1))</f>
        <v>1</v>
      </c>
      <c r="AU1596">
        <f>SUMIF(AT:AT,AT1596,AR:AR)</f>
        <v>964</v>
      </c>
      <c r="AV1596">
        <f>COUNTIF(AT:AT,AT1596)</f>
        <v>296</v>
      </c>
    </row>
    <row r="1597" spans="1:48">
      <c r="A1597" s="32">
        <v>4</v>
      </c>
      <c r="B1597" s="30">
        <v>6.1</v>
      </c>
      <c r="C1597" s="28">
        <f>INT(RIGHT(B1597,1))</f>
        <v>1</v>
      </c>
      <c r="D1597">
        <f>SUMIF(C:C,C1597,A:A)</f>
        <v>958</v>
      </c>
      <c r="E1597">
        <f>COUNTIF(C:C,C1597)</f>
        <v>309</v>
      </c>
      <c r="AR1597" s="23">
        <v>4</v>
      </c>
      <c r="AS1597" s="30">
        <v>40.1</v>
      </c>
      <c r="AT1597" s="28">
        <f>INT(RIGHT(AS1597,1))</f>
        <v>1</v>
      </c>
      <c r="AU1597">
        <f>SUMIF(AT:AT,AT1597,AR:AR)</f>
        <v>964</v>
      </c>
      <c r="AV1597">
        <f>COUNTIF(AT:AT,AT1597)</f>
        <v>296</v>
      </c>
    </row>
    <row r="1598" spans="1:48">
      <c r="A1598" s="32">
        <v>4</v>
      </c>
      <c r="B1598" s="30">
        <v>50.1</v>
      </c>
      <c r="C1598" s="28">
        <f>INT(RIGHT(B1598,1))</f>
        <v>1</v>
      </c>
      <c r="D1598">
        <f>SUMIF(C:C,C1598,A:A)</f>
        <v>958</v>
      </c>
      <c r="E1598">
        <f>COUNTIF(C:C,C1598)</f>
        <v>309</v>
      </c>
      <c r="AR1598" s="23">
        <v>3</v>
      </c>
      <c r="AS1598" s="30">
        <v>11.1</v>
      </c>
      <c r="AT1598" s="28">
        <f>INT(RIGHT(AS1598,1))</f>
        <v>1</v>
      </c>
      <c r="AU1598">
        <f>SUMIF(AT:AT,AT1598,AR:AR)</f>
        <v>964</v>
      </c>
      <c r="AV1598">
        <f>COUNTIF(AT:AT,AT1598)</f>
        <v>296</v>
      </c>
    </row>
    <row r="1599" spans="1:48">
      <c r="A1599" s="32">
        <v>4</v>
      </c>
      <c r="B1599" s="30">
        <v>49.1</v>
      </c>
      <c r="C1599" s="28">
        <f>INT(RIGHT(B1599,1))</f>
        <v>1</v>
      </c>
      <c r="D1599">
        <f>SUMIF(C:C,C1599,A:A)</f>
        <v>958</v>
      </c>
      <c r="E1599">
        <f>COUNTIF(C:C,C1599)</f>
        <v>309</v>
      </c>
      <c r="AR1599" s="23">
        <v>1</v>
      </c>
      <c r="AS1599" s="30">
        <v>45.1</v>
      </c>
      <c r="AT1599" s="28">
        <f>INT(RIGHT(AS1599,1))</f>
        <v>1</v>
      </c>
      <c r="AU1599">
        <f>SUMIF(AT:AT,AT1599,AR:AR)</f>
        <v>964</v>
      </c>
      <c r="AV1599">
        <f>COUNTIF(AT:AT,AT1599)</f>
        <v>296</v>
      </c>
    </row>
    <row r="1600" spans="1:48">
      <c r="A1600" s="32">
        <v>4</v>
      </c>
      <c r="B1600" s="30">
        <v>9.1</v>
      </c>
      <c r="C1600" s="28">
        <f>INT(RIGHT(B1600,1))</f>
        <v>1</v>
      </c>
      <c r="D1600">
        <f>SUMIF(C:C,C1600,A:A)</f>
        <v>958</v>
      </c>
      <c r="E1600">
        <f>COUNTIF(C:C,C1600)</f>
        <v>309</v>
      </c>
      <c r="AR1600" s="23">
        <v>4</v>
      </c>
      <c r="AS1600" s="30">
        <v>17.100000000000001</v>
      </c>
      <c r="AT1600" s="28">
        <f>INT(RIGHT(AS1600,1))</f>
        <v>1</v>
      </c>
      <c r="AU1600">
        <f>SUMIF(AT:AT,AT1600,AR:AR)</f>
        <v>964</v>
      </c>
      <c r="AV1600">
        <f>COUNTIF(AT:AT,AT1600)</f>
        <v>296</v>
      </c>
    </row>
    <row r="1601" spans="1:48">
      <c r="A1601" s="23">
        <v>4</v>
      </c>
      <c r="B1601" s="30">
        <v>28.1</v>
      </c>
      <c r="C1601" s="28">
        <f>INT(RIGHT(B1601,1))</f>
        <v>1</v>
      </c>
      <c r="D1601">
        <f>SUMIF(C:C,C1601,A:A)</f>
        <v>958</v>
      </c>
      <c r="E1601">
        <f>COUNTIF(C:C,C1601)</f>
        <v>309</v>
      </c>
      <c r="AR1601" s="23">
        <v>5</v>
      </c>
      <c r="AS1601" s="30">
        <v>16.100000000000001</v>
      </c>
      <c r="AT1601" s="28">
        <f>INT(RIGHT(AS1601,1))</f>
        <v>1</v>
      </c>
      <c r="AU1601">
        <f>SUMIF(AT:AT,AT1601,AR:AR)</f>
        <v>964</v>
      </c>
      <c r="AV1601">
        <f>COUNTIF(AT:AT,AT1601)</f>
        <v>296</v>
      </c>
    </row>
    <row r="1602" spans="1:48">
      <c r="A1602" s="32">
        <v>4</v>
      </c>
      <c r="B1602" s="30">
        <v>7.1</v>
      </c>
      <c r="C1602" s="28">
        <f>INT(RIGHT(B1602,1))</f>
        <v>1</v>
      </c>
      <c r="D1602">
        <f>SUMIF(C:C,C1602,A:A)</f>
        <v>958</v>
      </c>
      <c r="E1602">
        <f>COUNTIF(C:C,C1602)</f>
        <v>309</v>
      </c>
      <c r="AR1602" s="23">
        <v>1</v>
      </c>
      <c r="AS1602" s="30">
        <v>45.1</v>
      </c>
      <c r="AT1602" s="28">
        <f>INT(RIGHT(AS1602,1))</f>
        <v>1</v>
      </c>
      <c r="AU1602">
        <f>SUMIF(AT:AT,AT1602,AR:AR)</f>
        <v>964</v>
      </c>
      <c r="AV1602">
        <f>COUNTIF(AT:AT,AT1602)</f>
        <v>296</v>
      </c>
    </row>
    <row r="1603" spans="1:48">
      <c r="A1603" s="32">
        <v>4</v>
      </c>
      <c r="B1603" s="30">
        <v>14.1</v>
      </c>
      <c r="C1603" s="28">
        <f>INT(RIGHT(B1603,1))</f>
        <v>1</v>
      </c>
      <c r="D1603">
        <f>SUMIF(C:C,C1603,A:A)</f>
        <v>958</v>
      </c>
      <c r="E1603">
        <f>COUNTIF(C:C,C1603)</f>
        <v>309</v>
      </c>
      <c r="AR1603" s="23">
        <v>3</v>
      </c>
      <c r="AS1603" s="30">
        <v>19.100000000000001</v>
      </c>
      <c r="AT1603" s="28">
        <f>INT(RIGHT(AS1603,1))</f>
        <v>1</v>
      </c>
      <c r="AU1603">
        <f>SUMIF(AT:AT,AT1603,AR:AR)</f>
        <v>964</v>
      </c>
      <c r="AV1603">
        <f>COUNTIF(AT:AT,AT1603)</f>
        <v>296</v>
      </c>
    </row>
    <row r="1604" spans="1:48">
      <c r="A1604" s="23">
        <v>4</v>
      </c>
      <c r="B1604" s="30">
        <v>20.100000000000001</v>
      </c>
      <c r="C1604" s="28">
        <f>INT(RIGHT(B1604,1))</f>
        <v>1</v>
      </c>
      <c r="D1604">
        <f>SUMIF(C:C,C1604,A:A)</f>
        <v>958</v>
      </c>
      <c r="E1604">
        <f>COUNTIF(C:C,C1604)</f>
        <v>309</v>
      </c>
      <c r="AR1604" s="23">
        <v>2</v>
      </c>
      <c r="AS1604" s="30">
        <v>12.1</v>
      </c>
      <c r="AT1604" s="28">
        <f>INT(RIGHT(AS1604,1))</f>
        <v>1</v>
      </c>
      <c r="AU1604">
        <f>SUMIF(AT:AT,AT1604,AR:AR)</f>
        <v>964</v>
      </c>
      <c r="AV1604">
        <f>COUNTIF(AT:AT,AT1604)</f>
        <v>296</v>
      </c>
    </row>
    <row r="1605" spans="1:48">
      <c r="A1605" s="23">
        <v>4</v>
      </c>
      <c r="B1605" s="30">
        <v>59.1</v>
      </c>
      <c r="C1605" s="28">
        <f>INT(RIGHT(B1605,1))</f>
        <v>1</v>
      </c>
      <c r="D1605">
        <f>SUMIF(C:C,C1605,A:A)</f>
        <v>958</v>
      </c>
      <c r="E1605">
        <f>COUNTIF(C:C,C1605)</f>
        <v>309</v>
      </c>
      <c r="AR1605" s="23">
        <v>4</v>
      </c>
      <c r="AS1605" s="30">
        <v>31.1</v>
      </c>
      <c r="AT1605" s="28">
        <f>INT(RIGHT(AS1605,1))</f>
        <v>1</v>
      </c>
      <c r="AU1605">
        <f>SUMIF(AT:AT,AT1605,AR:AR)</f>
        <v>964</v>
      </c>
      <c r="AV1605">
        <f>COUNTIF(AT:AT,AT1605)</f>
        <v>296</v>
      </c>
    </row>
    <row r="1606" spans="1:48">
      <c r="A1606" s="23">
        <v>4</v>
      </c>
      <c r="B1606" s="30">
        <v>60.1</v>
      </c>
      <c r="C1606" s="28">
        <f>INT(RIGHT(B1606,1))</f>
        <v>1</v>
      </c>
      <c r="D1606">
        <f>SUMIF(C:C,C1606,A:A)</f>
        <v>958</v>
      </c>
      <c r="E1606">
        <f>COUNTIF(C:C,C1606)</f>
        <v>309</v>
      </c>
      <c r="AR1606" s="23">
        <v>4</v>
      </c>
      <c r="AS1606" s="30">
        <v>19.100000000000001</v>
      </c>
      <c r="AT1606" s="28">
        <f>INT(RIGHT(AS1606,1))</f>
        <v>1</v>
      </c>
      <c r="AU1606">
        <f>SUMIF(AT:AT,AT1606,AR:AR)</f>
        <v>964</v>
      </c>
      <c r="AV1606">
        <f>COUNTIF(AT:AT,AT1606)</f>
        <v>296</v>
      </c>
    </row>
    <row r="1607" spans="1:48">
      <c r="A1607" s="23">
        <v>4</v>
      </c>
      <c r="B1607" s="30">
        <v>17.100000000000001</v>
      </c>
      <c r="C1607" s="28">
        <f>INT(RIGHT(B1607,1))</f>
        <v>1</v>
      </c>
      <c r="D1607">
        <f>SUMIF(C:C,C1607,A:A)</f>
        <v>958</v>
      </c>
      <c r="E1607">
        <f>COUNTIF(C:C,C1607)</f>
        <v>309</v>
      </c>
      <c r="AR1607" s="23">
        <v>2</v>
      </c>
      <c r="AS1607" s="30">
        <v>38.1</v>
      </c>
      <c r="AT1607" s="28">
        <f>INT(RIGHT(AS1607,1))</f>
        <v>1</v>
      </c>
      <c r="AU1607">
        <f>SUMIF(AT:AT,AT1607,AR:AR)</f>
        <v>964</v>
      </c>
      <c r="AV1607">
        <f>COUNTIF(AT:AT,AT1607)</f>
        <v>296</v>
      </c>
    </row>
    <row r="1608" spans="1:48">
      <c r="A1608" s="23">
        <v>4</v>
      </c>
      <c r="B1608" s="30">
        <v>46.1</v>
      </c>
      <c r="C1608" s="28">
        <f>INT(RIGHT(B1608,1))</f>
        <v>1</v>
      </c>
      <c r="D1608">
        <f>SUMIF(C:C,C1608,A:A)</f>
        <v>958</v>
      </c>
      <c r="E1608">
        <f>COUNTIF(C:C,C1608)</f>
        <v>309</v>
      </c>
      <c r="AR1608" s="23">
        <v>5</v>
      </c>
      <c r="AS1608" s="30">
        <v>22.1</v>
      </c>
      <c r="AT1608" s="28">
        <f>INT(RIGHT(AS1608,1))</f>
        <v>1</v>
      </c>
      <c r="AU1608">
        <f>SUMIF(AT:AT,AT1608,AR:AR)</f>
        <v>964</v>
      </c>
      <c r="AV1608">
        <f>COUNTIF(AT:AT,AT1608)</f>
        <v>296</v>
      </c>
    </row>
    <row r="1609" spans="1:48">
      <c r="A1609" s="23">
        <v>4</v>
      </c>
      <c r="B1609" s="30">
        <v>33.1</v>
      </c>
      <c r="C1609" s="28">
        <f>INT(RIGHT(B1609,1))</f>
        <v>1</v>
      </c>
      <c r="D1609">
        <f>SUMIF(C:C,C1609,A:A)</f>
        <v>958</v>
      </c>
      <c r="E1609">
        <f>COUNTIF(C:C,C1609)</f>
        <v>309</v>
      </c>
      <c r="AR1609" s="23">
        <v>2</v>
      </c>
      <c r="AS1609" s="30">
        <v>38.1</v>
      </c>
      <c r="AT1609" s="28">
        <f>INT(RIGHT(AS1609,1))</f>
        <v>1</v>
      </c>
      <c r="AU1609">
        <f>SUMIF(AT:AT,AT1609,AR:AR)</f>
        <v>964</v>
      </c>
      <c r="AV1609">
        <f>COUNTIF(AT:AT,AT1609)</f>
        <v>296</v>
      </c>
    </row>
    <row r="1610" spans="1:48">
      <c r="A1610" s="23">
        <v>4</v>
      </c>
      <c r="B1610" s="30">
        <v>28.1</v>
      </c>
      <c r="C1610" s="28">
        <f>INT(RIGHT(B1610,1))</f>
        <v>1</v>
      </c>
      <c r="D1610">
        <f>SUMIF(C:C,C1610,A:A)</f>
        <v>958</v>
      </c>
      <c r="E1610">
        <f>COUNTIF(C:C,C1610)</f>
        <v>309</v>
      </c>
      <c r="AR1610" s="23">
        <v>4</v>
      </c>
      <c r="AS1610" s="30">
        <v>23.1</v>
      </c>
      <c r="AT1610" s="28">
        <f>INT(RIGHT(AS1610,1))</f>
        <v>1</v>
      </c>
      <c r="AU1610">
        <f>SUMIF(AT:AT,AT1610,AR:AR)</f>
        <v>964</v>
      </c>
      <c r="AV1610">
        <f>COUNTIF(AT:AT,AT1610)</f>
        <v>296</v>
      </c>
    </row>
    <row r="1611" spans="1:48">
      <c r="A1611" s="23">
        <v>4</v>
      </c>
      <c r="B1611" s="30">
        <v>13.1</v>
      </c>
      <c r="C1611" s="28">
        <f>INT(RIGHT(B1611,1))</f>
        <v>1</v>
      </c>
      <c r="D1611">
        <f>SUMIF(C:C,C1611,A:A)</f>
        <v>958</v>
      </c>
      <c r="E1611">
        <f>COUNTIF(C:C,C1611)</f>
        <v>309</v>
      </c>
      <c r="AR1611" s="23">
        <v>2</v>
      </c>
      <c r="AS1611" s="30">
        <v>51.1</v>
      </c>
      <c r="AT1611" s="28">
        <f>INT(RIGHT(AS1611,1))</f>
        <v>1</v>
      </c>
      <c r="AU1611">
        <f>SUMIF(AT:AT,AT1611,AR:AR)</f>
        <v>964</v>
      </c>
      <c r="AV1611">
        <f>COUNTIF(AT:AT,AT1611)</f>
        <v>296</v>
      </c>
    </row>
    <row r="1612" spans="1:48">
      <c r="A1612" s="23">
        <v>4</v>
      </c>
      <c r="B1612" s="30">
        <v>40.1</v>
      </c>
      <c r="C1612" s="28">
        <f>INT(RIGHT(B1612,1))</f>
        <v>1</v>
      </c>
      <c r="D1612">
        <f>SUMIF(C:C,C1612,A:A)</f>
        <v>958</v>
      </c>
      <c r="E1612">
        <f>COUNTIF(C:C,C1612)</f>
        <v>309</v>
      </c>
      <c r="AR1612" s="23">
        <v>4</v>
      </c>
      <c r="AS1612" s="30">
        <v>22.1</v>
      </c>
      <c r="AT1612" s="28">
        <f>INT(RIGHT(AS1612,1))</f>
        <v>1</v>
      </c>
      <c r="AU1612">
        <f>SUMIF(AT:AT,AT1612,AR:AR)</f>
        <v>964</v>
      </c>
      <c r="AV1612">
        <f>COUNTIF(AT:AT,AT1612)</f>
        <v>296</v>
      </c>
    </row>
    <row r="1613" spans="1:48">
      <c r="A1613" s="23">
        <v>4</v>
      </c>
      <c r="B1613" s="30">
        <v>23.1</v>
      </c>
      <c r="C1613" s="28">
        <f>INT(RIGHT(B1613,1))</f>
        <v>1</v>
      </c>
      <c r="D1613">
        <f>SUMIF(C:C,C1613,A:A)</f>
        <v>958</v>
      </c>
      <c r="E1613">
        <f>COUNTIF(C:C,C1613)</f>
        <v>309</v>
      </c>
      <c r="AR1613" s="39">
        <v>1</v>
      </c>
      <c r="AS1613" s="30">
        <v>64.099999999999994</v>
      </c>
      <c r="AT1613" s="28">
        <f>INT(RIGHT(AS1613,1))</f>
        <v>1</v>
      </c>
      <c r="AU1613">
        <f>SUMIF(AT:AT,AT1613,AR:AR)</f>
        <v>964</v>
      </c>
      <c r="AV1613">
        <f>COUNTIF(AT:AT,AT1613)</f>
        <v>296</v>
      </c>
    </row>
    <row r="1614" spans="1:48">
      <c r="A1614" s="23">
        <v>4</v>
      </c>
      <c r="B1614" s="30">
        <v>46.1</v>
      </c>
      <c r="C1614" s="28">
        <f>INT(RIGHT(B1614,1))</f>
        <v>1</v>
      </c>
      <c r="D1614">
        <f>SUMIF(C:C,C1614,A:A)</f>
        <v>958</v>
      </c>
      <c r="E1614">
        <f>COUNTIF(C:C,C1614)</f>
        <v>309</v>
      </c>
      <c r="AR1614" s="23">
        <v>3</v>
      </c>
      <c r="AS1614" s="30">
        <v>55.1</v>
      </c>
      <c r="AT1614" s="28">
        <f>INT(RIGHT(AS1614,1))</f>
        <v>1</v>
      </c>
      <c r="AU1614">
        <f>SUMIF(AT:AT,AT1614,AR:AR)</f>
        <v>964</v>
      </c>
      <c r="AV1614">
        <f>COUNTIF(AT:AT,AT1614)</f>
        <v>296</v>
      </c>
    </row>
    <row r="1615" spans="1:48">
      <c r="A1615" s="23">
        <v>5</v>
      </c>
      <c r="B1615" s="30">
        <v>3.4</v>
      </c>
      <c r="C1615" s="28">
        <f>INT(RIGHT(B1615,1))</f>
        <v>4</v>
      </c>
      <c r="D1615">
        <f>SUMIF(C:C,C1615,A:A)</f>
        <v>459</v>
      </c>
      <c r="E1615">
        <f>COUNTIF(C:C,C1615)</f>
        <v>295</v>
      </c>
      <c r="AR1615" s="23">
        <v>7</v>
      </c>
      <c r="AS1615" s="30">
        <v>23.1</v>
      </c>
      <c r="AT1615" s="28">
        <f>INT(RIGHT(AS1615,1))</f>
        <v>1</v>
      </c>
      <c r="AU1615">
        <f>SUMIF(AT:AT,AT1615,AR:AR)</f>
        <v>964</v>
      </c>
      <c r="AV1615">
        <f>COUNTIF(AT:AT,AT1615)</f>
        <v>296</v>
      </c>
    </row>
    <row r="1616" spans="1:48">
      <c r="A1616" s="23">
        <v>5</v>
      </c>
      <c r="B1616" s="30">
        <v>3.4</v>
      </c>
      <c r="C1616" s="28">
        <f>INT(RIGHT(B1616,1))</f>
        <v>4</v>
      </c>
      <c r="D1616">
        <f>SUMIF(C:C,C1616,A:A)</f>
        <v>459</v>
      </c>
      <c r="E1616">
        <f>COUNTIF(C:C,C1616)</f>
        <v>295</v>
      </c>
      <c r="AR1616" s="23">
        <v>3</v>
      </c>
      <c r="AS1616" s="30">
        <v>35.1</v>
      </c>
      <c r="AT1616" s="28">
        <f>INT(RIGHT(AS1616,1))</f>
        <v>1</v>
      </c>
      <c r="AU1616">
        <f>SUMIF(AT:AT,AT1616,AR:AR)</f>
        <v>964</v>
      </c>
      <c r="AV1616">
        <f>COUNTIF(AT:AT,AT1616)</f>
        <v>296</v>
      </c>
    </row>
    <row r="1617" spans="1:48">
      <c r="A1617" s="32">
        <v>5</v>
      </c>
      <c r="B1617" s="30">
        <v>11.3</v>
      </c>
      <c r="C1617" s="28">
        <f>INT(RIGHT(B1617,1))</f>
        <v>3</v>
      </c>
      <c r="D1617">
        <f>SUMIF(C:C,C1617,A:A)</f>
        <v>562</v>
      </c>
      <c r="E1617">
        <f>COUNTIF(C:C,C1617)</f>
        <v>296</v>
      </c>
      <c r="AR1617" s="23">
        <v>3</v>
      </c>
      <c r="AS1617" s="30">
        <v>56.1</v>
      </c>
      <c r="AT1617" s="28">
        <f>INT(RIGHT(AS1617,1))</f>
        <v>1</v>
      </c>
      <c r="AU1617">
        <f>SUMIF(AT:AT,AT1617,AR:AR)</f>
        <v>964</v>
      </c>
      <c r="AV1617">
        <f>COUNTIF(AT:AT,AT1617)</f>
        <v>296</v>
      </c>
    </row>
    <row r="1618" spans="1:48">
      <c r="A1618" s="23">
        <v>5</v>
      </c>
      <c r="B1618" s="30">
        <v>44.3</v>
      </c>
      <c r="C1618" s="28">
        <f>INT(RIGHT(B1618,1))</f>
        <v>3</v>
      </c>
      <c r="D1618">
        <f>SUMIF(C:C,C1618,A:A)</f>
        <v>562</v>
      </c>
      <c r="E1618">
        <f>COUNTIF(C:C,C1618)</f>
        <v>296</v>
      </c>
      <c r="AR1618" s="23">
        <v>4</v>
      </c>
      <c r="AS1618" s="30">
        <v>20.100000000000001</v>
      </c>
      <c r="AT1618" s="28">
        <f>INT(RIGHT(AS1618,1))</f>
        <v>1</v>
      </c>
      <c r="AU1618">
        <f>SUMIF(AT:AT,AT1618,AR:AR)</f>
        <v>964</v>
      </c>
      <c r="AV1618">
        <f>COUNTIF(AT:AT,AT1618)</f>
        <v>296</v>
      </c>
    </row>
    <row r="1619" spans="1:48">
      <c r="A1619" s="23">
        <v>5</v>
      </c>
      <c r="B1619" s="30">
        <v>18.3</v>
      </c>
      <c r="C1619" s="28">
        <f>INT(RIGHT(B1619,1))</f>
        <v>3</v>
      </c>
      <c r="D1619">
        <f>SUMIF(C:C,C1619,A:A)</f>
        <v>562</v>
      </c>
      <c r="E1619">
        <f>COUNTIF(C:C,C1619)</f>
        <v>296</v>
      </c>
      <c r="AR1619" s="32">
        <v>3</v>
      </c>
      <c r="AS1619" s="30">
        <v>11.1</v>
      </c>
      <c r="AT1619" s="28">
        <f>INT(RIGHT(AS1619,1))</f>
        <v>1</v>
      </c>
      <c r="AU1619">
        <f>SUMIF(AT:AT,AT1619,AR:AR)</f>
        <v>964</v>
      </c>
      <c r="AV1619">
        <f>COUNTIF(AT:AT,AT1619)</f>
        <v>296</v>
      </c>
    </row>
    <row r="1620" spans="1:48">
      <c r="A1620" s="32">
        <v>5</v>
      </c>
      <c r="B1620" s="30">
        <v>11.3</v>
      </c>
      <c r="C1620" s="28">
        <f>INT(RIGHT(B1620,1))</f>
        <v>3</v>
      </c>
      <c r="D1620">
        <f>SUMIF(C:C,C1620,A:A)</f>
        <v>562</v>
      </c>
      <c r="E1620">
        <f>COUNTIF(C:C,C1620)</f>
        <v>296</v>
      </c>
      <c r="AR1620" s="23">
        <v>3</v>
      </c>
      <c r="AS1620" s="39">
        <v>61.1</v>
      </c>
      <c r="AT1620" s="28">
        <f>INT(RIGHT(AS1620,1))</f>
        <v>1</v>
      </c>
      <c r="AU1620">
        <f>SUMIF(AT:AT,AT1620,AR:AR)</f>
        <v>964</v>
      </c>
      <c r="AV1620">
        <f>COUNTIF(AT:AT,AT1620)</f>
        <v>296</v>
      </c>
    </row>
    <row r="1621" spans="1:48">
      <c r="A1621" s="23">
        <v>5</v>
      </c>
      <c r="B1621" s="30">
        <v>44.3</v>
      </c>
      <c r="C1621" s="28">
        <f>INT(RIGHT(B1621,1))</f>
        <v>3</v>
      </c>
      <c r="D1621">
        <f>SUMIF(C:C,C1621,A:A)</f>
        <v>562</v>
      </c>
      <c r="E1621">
        <f>COUNTIF(C:C,C1621)</f>
        <v>296</v>
      </c>
      <c r="AR1621" s="23">
        <v>4</v>
      </c>
      <c r="AS1621" s="30">
        <v>46.1</v>
      </c>
      <c r="AT1621" s="28">
        <f>INT(RIGHT(AS1621,1))</f>
        <v>1</v>
      </c>
      <c r="AU1621">
        <f>SUMIF(AT:AT,AT1621,AR:AR)</f>
        <v>964</v>
      </c>
      <c r="AV1621">
        <f>COUNTIF(AT:AT,AT1621)</f>
        <v>296</v>
      </c>
    </row>
    <row r="1622" spans="1:48">
      <c r="A1622" s="23">
        <v>5</v>
      </c>
      <c r="B1622" s="30">
        <v>40.200000000000003</v>
      </c>
      <c r="C1622" s="28">
        <f>INT(RIGHT(B1622,1))</f>
        <v>2</v>
      </c>
      <c r="D1622">
        <f>SUMIF(C:C,C1622,A:A)</f>
        <v>688</v>
      </c>
      <c r="E1622">
        <f>COUNTIF(C:C,C1622)</f>
        <v>300</v>
      </c>
      <c r="AR1622" s="23">
        <v>4</v>
      </c>
      <c r="AS1622" s="30">
        <v>59.1</v>
      </c>
      <c r="AT1622" s="28">
        <f>INT(RIGHT(AS1622,1))</f>
        <v>1</v>
      </c>
      <c r="AU1622">
        <f>SUMIF(AT:AT,AT1622,AR:AR)</f>
        <v>964</v>
      </c>
      <c r="AV1622">
        <f>COUNTIF(AT:AT,AT1622)</f>
        <v>296</v>
      </c>
    </row>
    <row r="1623" spans="1:48">
      <c r="A1623" s="23">
        <v>5</v>
      </c>
      <c r="B1623" s="30">
        <v>63.2</v>
      </c>
      <c r="C1623" s="28">
        <f>INT(RIGHT(B1623,1))</f>
        <v>2</v>
      </c>
      <c r="D1623">
        <f>SUMIF(C:C,C1623,A:A)</f>
        <v>688</v>
      </c>
      <c r="E1623">
        <f>COUNTIF(C:C,C1623)</f>
        <v>300</v>
      </c>
      <c r="AR1623" s="23">
        <v>3</v>
      </c>
      <c r="AS1623" s="30">
        <v>31.1</v>
      </c>
      <c r="AT1623" s="28">
        <f>INT(RIGHT(AS1623,1))</f>
        <v>1</v>
      </c>
      <c r="AU1623">
        <f>SUMIF(AT:AT,AT1623,AR:AR)</f>
        <v>964</v>
      </c>
      <c r="AV1623">
        <f>COUNTIF(AT:AT,AT1623)</f>
        <v>296</v>
      </c>
    </row>
    <row r="1624" spans="1:48">
      <c r="A1624" s="23">
        <v>5</v>
      </c>
      <c r="B1624" s="30">
        <v>33.200000000000003</v>
      </c>
      <c r="C1624" s="28">
        <f>INT(RIGHT(B1624,1))</f>
        <v>2</v>
      </c>
      <c r="D1624">
        <f>SUMIF(C:C,C1624,A:A)</f>
        <v>688</v>
      </c>
      <c r="E1624">
        <f>COUNTIF(C:C,C1624)</f>
        <v>300</v>
      </c>
      <c r="AR1624" s="23">
        <v>4</v>
      </c>
      <c r="AS1624" s="30">
        <v>28.1</v>
      </c>
      <c r="AT1624" s="28">
        <f>INT(RIGHT(AS1624,1))</f>
        <v>1</v>
      </c>
      <c r="AU1624">
        <f>SUMIF(AT:AT,AT1624,AR:AR)</f>
        <v>964</v>
      </c>
      <c r="AV1624">
        <f>COUNTIF(AT:AT,AT1624)</f>
        <v>296</v>
      </c>
    </row>
    <row r="1625" spans="1:48">
      <c r="A1625" s="23">
        <v>5</v>
      </c>
      <c r="B1625" s="30">
        <v>33.200000000000003</v>
      </c>
      <c r="C1625" s="28">
        <f>INT(RIGHT(B1625,1))</f>
        <v>2</v>
      </c>
      <c r="D1625">
        <f>SUMIF(C:C,C1625,A:A)</f>
        <v>688</v>
      </c>
      <c r="E1625">
        <f>COUNTIF(C:C,C1625)</f>
        <v>300</v>
      </c>
      <c r="AR1625" s="23">
        <v>3</v>
      </c>
      <c r="AS1625" s="30">
        <v>40.1</v>
      </c>
      <c r="AT1625" s="28">
        <f>INT(RIGHT(AS1625,1))</f>
        <v>1</v>
      </c>
      <c r="AU1625">
        <f>SUMIF(AT:AT,AT1625,AR:AR)</f>
        <v>964</v>
      </c>
      <c r="AV1625">
        <f>COUNTIF(AT:AT,AT1625)</f>
        <v>296</v>
      </c>
    </row>
    <row r="1626" spans="1:48">
      <c r="A1626" s="23">
        <v>5</v>
      </c>
      <c r="B1626" s="30">
        <v>61.2</v>
      </c>
      <c r="C1626" s="28">
        <f>INT(RIGHT(B1626,1))</f>
        <v>2</v>
      </c>
      <c r="D1626">
        <f>SUMIF(C:C,C1626,A:A)</f>
        <v>688</v>
      </c>
      <c r="E1626">
        <f>COUNTIF(C:C,C1626)</f>
        <v>300</v>
      </c>
      <c r="AR1626" s="23">
        <v>2</v>
      </c>
      <c r="AS1626" s="30">
        <v>49.1</v>
      </c>
      <c r="AT1626" s="28">
        <f>INT(RIGHT(AS1626,1))</f>
        <v>1</v>
      </c>
      <c r="AU1626">
        <f>SUMIF(AT:AT,AT1626,AR:AR)</f>
        <v>964</v>
      </c>
      <c r="AV1626">
        <f>COUNTIF(AT:AT,AT1626)</f>
        <v>296</v>
      </c>
    </row>
    <row r="1627" spans="1:48">
      <c r="A1627" s="23">
        <v>5</v>
      </c>
      <c r="B1627" s="30">
        <v>11.2</v>
      </c>
      <c r="C1627" s="28">
        <f>INT(RIGHT(B1627,1))</f>
        <v>2</v>
      </c>
      <c r="D1627">
        <f>SUMIF(C:C,C1627,A:A)</f>
        <v>688</v>
      </c>
      <c r="E1627">
        <f>COUNTIF(C:C,C1627)</f>
        <v>300</v>
      </c>
      <c r="AR1627" s="23">
        <v>3</v>
      </c>
      <c r="AS1627" s="30">
        <v>44.1</v>
      </c>
      <c r="AT1627" s="28">
        <f>INT(RIGHT(AS1627,1))</f>
        <v>1</v>
      </c>
      <c r="AU1627">
        <f>SUMIF(AT:AT,AT1627,AR:AR)</f>
        <v>964</v>
      </c>
      <c r="AV1627">
        <f>COUNTIF(AT:AT,AT1627)</f>
        <v>296</v>
      </c>
    </row>
    <row r="1628" spans="1:48">
      <c r="A1628" s="23">
        <v>5</v>
      </c>
      <c r="B1628" s="30">
        <v>20.2</v>
      </c>
      <c r="C1628" s="28">
        <f>INT(RIGHT(B1628,1))</f>
        <v>2</v>
      </c>
      <c r="D1628">
        <f>SUMIF(C:C,C1628,A:A)</f>
        <v>688</v>
      </c>
      <c r="E1628">
        <f>COUNTIF(C:C,C1628)</f>
        <v>300</v>
      </c>
      <c r="AR1628" s="23">
        <v>4</v>
      </c>
      <c r="AS1628" s="30">
        <v>54.1</v>
      </c>
      <c r="AT1628" s="28">
        <f>INT(RIGHT(AS1628,1))</f>
        <v>1</v>
      </c>
      <c r="AU1628">
        <f>SUMIF(AT:AT,AT1628,AR:AR)</f>
        <v>964</v>
      </c>
      <c r="AV1628">
        <f>COUNTIF(AT:AT,AT1628)</f>
        <v>296</v>
      </c>
    </row>
    <row r="1629" spans="1:48">
      <c r="A1629" s="23">
        <v>5</v>
      </c>
      <c r="B1629" s="30">
        <v>63.2</v>
      </c>
      <c r="C1629" s="28">
        <f>INT(RIGHT(B1629,1))</f>
        <v>2</v>
      </c>
      <c r="D1629">
        <f>SUMIF(C:C,C1629,A:A)</f>
        <v>688</v>
      </c>
      <c r="E1629">
        <f>COUNTIF(C:C,C1629)</f>
        <v>300</v>
      </c>
      <c r="AR1629" s="23">
        <v>5</v>
      </c>
      <c r="AS1629" s="30">
        <v>25.1</v>
      </c>
      <c r="AT1629" s="28">
        <f>INT(RIGHT(AS1629,1))</f>
        <v>1</v>
      </c>
      <c r="AU1629">
        <f>SUMIF(AT:AT,AT1629,AR:AR)</f>
        <v>964</v>
      </c>
      <c r="AV1629">
        <f>COUNTIF(AT:AT,AT1629)</f>
        <v>296</v>
      </c>
    </row>
    <row r="1630" spans="1:48">
      <c r="A1630" s="32">
        <v>5</v>
      </c>
      <c r="B1630" s="30">
        <v>24.2</v>
      </c>
      <c r="C1630" s="28">
        <f>INT(RIGHT(B1630,1))</f>
        <v>2</v>
      </c>
      <c r="D1630">
        <f>SUMIF(C:C,C1630,A:A)</f>
        <v>688</v>
      </c>
      <c r="E1630">
        <f>COUNTIF(C:C,C1630)</f>
        <v>300</v>
      </c>
      <c r="AR1630" s="23">
        <v>3</v>
      </c>
      <c r="AS1630" s="30">
        <v>34.1</v>
      </c>
      <c r="AT1630" s="28">
        <f>INT(RIGHT(AS1630,1))</f>
        <v>1</v>
      </c>
      <c r="AU1630">
        <f>SUMIF(AT:AT,AT1630,AR:AR)</f>
        <v>964</v>
      </c>
      <c r="AV1630">
        <f>COUNTIF(AT:AT,AT1630)</f>
        <v>296</v>
      </c>
    </row>
    <row r="1631" spans="1:48">
      <c r="A1631" s="23">
        <v>5</v>
      </c>
      <c r="B1631" s="30">
        <v>55.2</v>
      </c>
      <c r="C1631" s="28">
        <f>INT(RIGHT(B1631,1))</f>
        <v>2</v>
      </c>
      <c r="D1631">
        <f>SUMIF(C:C,C1631,A:A)</f>
        <v>688</v>
      </c>
      <c r="E1631">
        <f>COUNTIF(C:C,C1631)</f>
        <v>300</v>
      </c>
      <c r="AR1631" s="23">
        <v>5</v>
      </c>
      <c r="AS1631" s="30">
        <v>33.1</v>
      </c>
      <c r="AT1631" s="28">
        <f>INT(RIGHT(AS1631,1))</f>
        <v>1</v>
      </c>
      <c r="AU1631">
        <f>SUMIF(AT:AT,AT1631,AR:AR)</f>
        <v>964</v>
      </c>
      <c r="AV1631">
        <f>COUNTIF(AT:AT,AT1631)</f>
        <v>296</v>
      </c>
    </row>
    <row r="1632" spans="1:48">
      <c r="A1632" s="32">
        <v>5</v>
      </c>
      <c r="B1632" s="30">
        <v>31.2</v>
      </c>
      <c r="C1632" s="28">
        <f>INT(RIGHT(B1632,1))</f>
        <v>2</v>
      </c>
      <c r="D1632">
        <f>SUMIF(C:C,C1632,A:A)</f>
        <v>688</v>
      </c>
      <c r="E1632">
        <f>COUNTIF(C:C,C1632)</f>
        <v>300</v>
      </c>
      <c r="AR1632" s="23">
        <v>3</v>
      </c>
      <c r="AS1632" s="30">
        <v>3.1</v>
      </c>
      <c r="AT1632" s="28">
        <f>INT(RIGHT(AS1632,1))</f>
        <v>1</v>
      </c>
      <c r="AU1632">
        <f>SUMIF(AT:AT,AT1632,AR:AR)</f>
        <v>964</v>
      </c>
      <c r="AV1632">
        <f>COUNTIF(AT:AT,AT1632)</f>
        <v>296</v>
      </c>
    </row>
    <row r="1633" spans="1:48">
      <c r="A1633" s="23">
        <v>5</v>
      </c>
      <c r="B1633" s="30">
        <v>33.200000000000003</v>
      </c>
      <c r="C1633" s="28">
        <f>INT(RIGHT(B1633,1))</f>
        <v>2</v>
      </c>
      <c r="D1633">
        <f>SUMIF(C:C,C1633,A:A)</f>
        <v>688</v>
      </c>
      <c r="E1633">
        <f>COUNTIF(C:C,C1633)</f>
        <v>300</v>
      </c>
      <c r="AR1633" s="39">
        <v>2</v>
      </c>
      <c r="AS1633" s="30">
        <v>47.1</v>
      </c>
      <c r="AT1633" s="28">
        <f>INT(RIGHT(AS1633,1))</f>
        <v>1</v>
      </c>
      <c r="AU1633">
        <f>SUMIF(AT:AT,AT1633,AR:AR)</f>
        <v>964</v>
      </c>
      <c r="AV1633">
        <f>COUNTIF(AT:AT,AT1633)</f>
        <v>296</v>
      </c>
    </row>
    <row r="1634" spans="1:48">
      <c r="A1634" s="23">
        <v>5</v>
      </c>
      <c r="B1634" s="30">
        <v>40.200000000000003</v>
      </c>
      <c r="C1634" s="28">
        <f>INT(RIGHT(B1634,1))</f>
        <v>2</v>
      </c>
      <c r="D1634">
        <f>SUMIF(C:C,C1634,A:A)</f>
        <v>688</v>
      </c>
      <c r="E1634">
        <f>COUNTIF(C:C,C1634)</f>
        <v>300</v>
      </c>
      <c r="AR1634" s="30">
        <v>4</v>
      </c>
      <c r="AS1634" s="30">
        <v>14.1</v>
      </c>
      <c r="AT1634" s="28">
        <f>INT(RIGHT(AS1634,1))</f>
        <v>1</v>
      </c>
      <c r="AU1634">
        <f>SUMIF(AT:AT,AT1634,AR:AR)</f>
        <v>964</v>
      </c>
      <c r="AV1634">
        <f>COUNTIF(AT:AT,AT1634)</f>
        <v>296</v>
      </c>
    </row>
    <row r="1635" spans="1:48">
      <c r="A1635" s="23">
        <v>5</v>
      </c>
      <c r="B1635" s="30">
        <v>20.2</v>
      </c>
      <c r="C1635" s="28">
        <f>INT(RIGHT(B1635,1))</f>
        <v>2</v>
      </c>
      <c r="D1635">
        <f>SUMIF(C:C,C1635,A:A)</f>
        <v>688</v>
      </c>
      <c r="E1635">
        <f>COUNTIF(C:C,C1635)</f>
        <v>300</v>
      </c>
      <c r="AR1635" s="32">
        <v>3</v>
      </c>
      <c r="AS1635" s="30">
        <v>15.1</v>
      </c>
      <c r="AT1635" s="28">
        <f>INT(RIGHT(AS1635,1))</f>
        <v>1</v>
      </c>
      <c r="AU1635">
        <f>SUMIF(AT:AT,AT1635,AR:AR)</f>
        <v>964</v>
      </c>
      <c r="AV1635">
        <f>COUNTIF(AT:AT,AT1635)</f>
        <v>296</v>
      </c>
    </row>
    <row r="1636" spans="1:48">
      <c r="A1636" s="23">
        <v>5</v>
      </c>
      <c r="B1636" s="30">
        <v>60.1</v>
      </c>
      <c r="C1636" s="28">
        <f>INT(RIGHT(B1636,1))</f>
        <v>1</v>
      </c>
      <c r="D1636">
        <f>SUMIF(C:C,C1636,A:A)</f>
        <v>958</v>
      </c>
      <c r="E1636">
        <f>COUNTIF(C:C,C1636)</f>
        <v>309</v>
      </c>
      <c r="AR1636" s="23">
        <v>2</v>
      </c>
      <c r="AS1636" s="30">
        <v>37.1</v>
      </c>
      <c r="AT1636" s="28">
        <f>INT(RIGHT(AS1636,1))</f>
        <v>1</v>
      </c>
      <c r="AU1636">
        <f>SUMIF(AT:AT,AT1636,AR:AR)</f>
        <v>964</v>
      </c>
      <c r="AV1636">
        <f>COUNTIF(AT:AT,AT1636)</f>
        <v>296</v>
      </c>
    </row>
    <row r="1637" spans="1:48">
      <c r="A1637" s="23">
        <v>5</v>
      </c>
      <c r="B1637" s="30">
        <v>63.1</v>
      </c>
      <c r="C1637" s="28">
        <f>INT(RIGHT(B1637,1))</f>
        <v>1</v>
      </c>
      <c r="D1637">
        <f>SUMIF(C:C,C1637,A:A)</f>
        <v>958</v>
      </c>
      <c r="E1637">
        <f>COUNTIF(C:C,C1637)</f>
        <v>309</v>
      </c>
      <c r="AR1637" s="23">
        <v>4</v>
      </c>
      <c r="AS1637" s="30">
        <v>15.1</v>
      </c>
      <c r="AT1637" s="28">
        <f>INT(RIGHT(AS1637,1))</f>
        <v>1</v>
      </c>
      <c r="AU1637">
        <f>SUMIF(AT:AT,AT1637,AR:AR)</f>
        <v>964</v>
      </c>
      <c r="AV1637">
        <f>COUNTIF(AT:AT,AT1637)</f>
        <v>296</v>
      </c>
    </row>
    <row r="1638" spans="1:48">
      <c r="A1638" s="23">
        <v>5</v>
      </c>
      <c r="B1638" s="39">
        <v>51.1</v>
      </c>
      <c r="C1638" s="28">
        <f>INT(RIGHT(B1638,1))</f>
        <v>1</v>
      </c>
      <c r="D1638">
        <f>SUMIF(C:C,C1638,A:A)</f>
        <v>958</v>
      </c>
      <c r="E1638">
        <f>COUNTIF(C:C,C1638)</f>
        <v>309</v>
      </c>
      <c r="AR1638" s="23">
        <v>2</v>
      </c>
      <c r="AS1638" s="30">
        <v>45.1</v>
      </c>
      <c r="AT1638" s="28">
        <f>INT(RIGHT(AS1638,1))</f>
        <v>1</v>
      </c>
      <c r="AU1638">
        <f>SUMIF(AT:AT,AT1638,AR:AR)</f>
        <v>964</v>
      </c>
      <c r="AV1638">
        <f>COUNTIF(AT:AT,AT1638)</f>
        <v>296</v>
      </c>
    </row>
    <row r="1639" spans="1:48">
      <c r="A1639" s="23">
        <v>5</v>
      </c>
      <c r="B1639" s="30">
        <v>53.1</v>
      </c>
      <c r="C1639" s="28">
        <f>INT(RIGHT(B1639,1))</f>
        <v>1</v>
      </c>
      <c r="D1639">
        <f>SUMIF(C:C,C1639,A:A)</f>
        <v>958</v>
      </c>
      <c r="E1639">
        <f>COUNTIF(C:C,C1639)</f>
        <v>309</v>
      </c>
      <c r="AR1639" s="23">
        <v>3</v>
      </c>
      <c r="AS1639" s="30">
        <v>52.1</v>
      </c>
      <c r="AT1639" s="28">
        <f>INT(RIGHT(AS1639,1))</f>
        <v>1</v>
      </c>
      <c r="AU1639">
        <f>SUMIF(AT:AT,AT1639,AR:AR)</f>
        <v>964</v>
      </c>
      <c r="AV1639">
        <f>COUNTIF(AT:AT,AT1639)</f>
        <v>296</v>
      </c>
    </row>
    <row r="1640" spans="1:48">
      <c r="A1640" s="23">
        <v>5</v>
      </c>
      <c r="B1640" s="30">
        <v>13.1</v>
      </c>
      <c r="C1640" s="28">
        <f>INT(RIGHT(B1640,1))</f>
        <v>1</v>
      </c>
      <c r="D1640">
        <f>SUMIF(C:C,C1640,A:A)</f>
        <v>958</v>
      </c>
      <c r="E1640">
        <f>COUNTIF(C:C,C1640)</f>
        <v>309</v>
      </c>
      <c r="AR1640" s="23">
        <v>5</v>
      </c>
      <c r="AS1640" s="30">
        <v>13.1</v>
      </c>
      <c r="AT1640" s="28">
        <f>INT(RIGHT(AS1640,1))</f>
        <v>1</v>
      </c>
      <c r="AU1640">
        <f>SUMIF(AT:AT,AT1640,AR:AR)</f>
        <v>964</v>
      </c>
      <c r="AV1640">
        <f>COUNTIF(AT:AT,AT1640)</f>
        <v>296</v>
      </c>
    </row>
    <row r="1641" spans="1:48">
      <c r="A1641" s="23">
        <v>5</v>
      </c>
      <c r="B1641" s="30">
        <v>22.1</v>
      </c>
      <c r="C1641" s="28">
        <f>INT(RIGHT(B1641,1))</f>
        <v>1</v>
      </c>
      <c r="D1641">
        <f>SUMIF(C:C,C1641,A:A)</f>
        <v>958</v>
      </c>
      <c r="E1641">
        <f>COUNTIF(C:C,C1641)</f>
        <v>309</v>
      </c>
      <c r="AR1641" s="23">
        <v>2</v>
      </c>
      <c r="AS1641" s="30">
        <v>43.1</v>
      </c>
      <c r="AT1641" s="28">
        <f>INT(RIGHT(AS1641,1))</f>
        <v>1</v>
      </c>
      <c r="AU1641">
        <f>SUMIF(AT:AT,AT1641,AR:AR)</f>
        <v>964</v>
      </c>
      <c r="AV1641">
        <f>COUNTIF(AT:AT,AT1641)</f>
        <v>296</v>
      </c>
    </row>
    <row r="1642" spans="1:48">
      <c r="A1642" s="23">
        <v>5</v>
      </c>
      <c r="B1642" s="30">
        <v>16.100000000000001</v>
      </c>
      <c r="C1642" s="28">
        <f>INT(RIGHT(B1642,1))</f>
        <v>1</v>
      </c>
      <c r="D1642">
        <f>SUMIF(C:C,C1642,A:A)</f>
        <v>958</v>
      </c>
      <c r="E1642">
        <f>COUNTIF(C:C,C1642)</f>
        <v>309</v>
      </c>
      <c r="AR1642" s="23">
        <v>4</v>
      </c>
      <c r="AS1642" s="30">
        <v>59.1</v>
      </c>
      <c r="AT1642" s="28">
        <f>INT(RIGHT(AS1642,1))</f>
        <v>1</v>
      </c>
      <c r="AU1642">
        <f>SUMIF(AT:AT,AT1642,AR:AR)</f>
        <v>964</v>
      </c>
      <c r="AV1642">
        <f>COUNTIF(AT:AT,AT1642)</f>
        <v>296</v>
      </c>
    </row>
    <row r="1643" spans="1:48">
      <c r="A1643" s="23">
        <v>5</v>
      </c>
      <c r="B1643" s="30">
        <v>22.1</v>
      </c>
      <c r="C1643" s="28">
        <f>INT(RIGHT(B1643,1))</f>
        <v>1</v>
      </c>
      <c r="D1643">
        <f>SUMIF(C:C,C1643,A:A)</f>
        <v>958</v>
      </c>
      <c r="E1643">
        <f>COUNTIF(C:C,C1643)</f>
        <v>309</v>
      </c>
      <c r="AR1643" s="23">
        <v>3</v>
      </c>
      <c r="AS1643" s="30">
        <v>35.1</v>
      </c>
      <c r="AT1643" s="28">
        <f>INT(RIGHT(AS1643,1))</f>
        <v>1</v>
      </c>
      <c r="AU1643">
        <f>SUMIF(AT:AT,AT1643,AR:AR)</f>
        <v>964</v>
      </c>
      <c r="AV1643">
        <f>COUNTIF(AT:AT,AT1643)</f>
        <v>296</v>
      </c>
    </row>
    <row r="1644" spans="1:48">
      <c r="A1644" s="23">
        <v>5</v>
      </c>
      <c r="B1644" s="30">
        <v>25.1</v>
      </c>
      <c r="C1644" s="28">
        <f>INT(RIGHT(B1644,1))</f>
        <v>1</v>
      </c>
      <c r="D1644">
        <f>SUMIF(C:C,C1644,A:A)</f>
        <v>958</v>
      </c>
      <c r="E1644">
        <f>COUNTIF(C:C,C1644)</f>
        <v>309</v>
      </c>
      <c r="AR1644" s="23">
        <v>3</v>
      </c>
      <c r="AS1644" s="30">
        <v>23.1</v>
      </c>
      <c r="AT1644" s="28">
        <f>INT(RIGHT(AS1644,1))</f>
        <v>1</v>
      </c>
      <c r="AU1644">
        <f>SUMIF(AT:AT,AT1644,AR:AR)</f>
        <v>964</v>
      </c>
      <c r="AV1644">
        <f>COUNTIF(AT:AT,AT1644)</f>
        <v>296</v>
      </c>
    </row>
    <row r="1645" spans="1:48">
      <c r="A1645" s="23">
        <v>5</v>
      </c>
      <c r="B1645" s="30">
        <v>29.1</v>
      </c>
      <c r="C1645" s="28">
        <f>INT(RIGHT(B1645,1))</f>
        <v>1</v>
      </c>
      <c r="D1645">
        <f>SUMIF(C:C,C1645,A:A)</f>
        <v>958</v>
      </c>
      <c r="E1645">
        <f>COUNTIF(C:C,C1645)</f>
        <v>309</v>
      </c>
      <c r="AR1645" s="32">
        <v>4</v>
      </c>
      <c r="AS1645" s="30">
        <v>7.1</v>
      </c>
      <c r="AT1645" s="28">
        <f>INT(RIGHT(AS1645,1))</f>
        <v>1</v>
      </c>
      <c r="AU1645">
        <f>SUMIF(AT:AT,AT1645,AR:AR)</f>
        <v>964</v>
      </c>
      <c r="AV1645">
        <f>COUNTIF(AT:AT,AT1645)</f>
        <v>296</v>
      </c>
    </row>
    <row r="1646" spans="1:48">
      <c r="A1646" s="23">
        <v>5</v>
      </c>
      <c r="B1646" s="30">
        <v>33.1</v>
      </c>
      <c r="C1646" s="28">
        <f>INT(RIGHT(B1646,1))</f>
        <v>1</v>
      </c>
      <c r="D1646">
        <f>SUMIF(C:C,C1646,A:A)</f>
        <v>958</v>
      </c>
      <c r="E1646">
        <f>COUNTIF(C:C,C1646)</f>
        <v>309</v>
      </c>
      <c r="AR1646" s="23">
        <v>1</v>
      </c>
      <c r="AS1646" s="30">
        <v>19.100000000000001</v>
      </c>
      <c r="AT1646" s="28">
        <f>INT(RIGHT(AS1646,1))</f>
        <v>1</v>
      </c>
      <c r="AU1646">
        <f>SUMIF(AT:AT,AT1646,AR:AR)</f>
        <v>964</v>
      </c>
      <c r="AV1646">
        <f>COUNTIF(AT:AT,AT1646)</f>
        <v>296</v>
      </c>
    </row>
    <row r="1647" spans="1:48">
      <c r="A1647" s="23">
        <v>5</v>
      </c>
      <c r="B1647" s="30">
        <v>43.1</v>
      </c>
      <c r="C1647" s="28">
        <f>INT(RIGHT(B1647,1))</f>
        <v>1</v>
      </c>
      <c r="D1647">
        <f>SUMIF(C:C,C1647,A:A)</f>
        <v>958</v>
      </c>
      <c r="E1647">
        <f>COUNTIF(C:C,C1647)</f>
        <v>309</v>
      </c>
      <c r="AR1647" s="23">
        <v>2</v>
      </c>
      <c r="AS1647" s="30">
        <v>42.1</v>
      </c>
      <c r="AT1647" s="28">
        <f>INT(RIGHT(AS1647,1))</f>
        <v>1</v>
      </c>
      <c r="AU1647">
        <f>SUMIF(AT:AT,AT1647,AR:AR)</f>
        <v>964</v>
      </c>
      <c r="AV1647">
        <f>COUNTIF(AT:AT,AT1647)</f>
        <v>296</v>
      </c>
    </row>
    <row r="1648" spans="1:48">
      <c r="A1648" s="23">
        <v>5</v>
      </c>
      <c r="B1648" s="30">
        <v>63.1</v>
      </c>
      <c r="C1648" s="28">
        <f>INT(RIGHT(B1648,1))</f>
        <v>1</v>
      </c>
      <c r="D1648">
        <f>SUMIF(C:C,C1648,A:A)</f>
        <v>958</v>
      </c>
      <c r="E1648">
        <f>COUNTIF(C:C,C1648)</f>
        <v>309</v>
      </c>
      <c r="AR1648" s="23">
        <v>2</v>
      </c>
      <c r="AS1648" s="39">
        <v>49.1</v>
      </c>
      <c r="AT1648" s="28">
        <f>INT(RIGHT(AS1648,1))</f>
        <v>1</v>
      </c>
      <c r="AU1648">
        <f>SUMIF(AT:AT,AT1648,AR:AR)</f>
        <v>964</v>
      </c>
      <c r="AV1648">
        <f>COUNTIF(AT:AT,AT1648)</f>
        <v>296</v>
      </c>
    </row>
    <row r="1649" spans="1:48">
      <c r="A1649" s="32">
        <v>5</v>
      </c>
      <c r="B1649" s="30">
        <v>36.1</v>
      </c>
      <c r="C1649" s="28">
        <f>INT(RIGHT(B1649,1))</f>
        <v>1</v>
      </c>
      <c r="D1649">
        <f>SUMIF(C:C,C1649,A:A)</f>
        <v>958</v>
      </c>
      <c r="E1649">
        <f>COUNTIF(C:C,C1649)</f>
        <v>309</v>
      </c>
      <c r="AR1649" s="23">
        <v>2</v>
      </c>
      <c r="AS1649" s="39">
        <v>55.1</v>
      </c>
      <c r="AT1649" s="28">
        <f>INT(RIGHT(AS1649,1))</f>
        <v>1</v>
      </c>
      <c r="AU1649">
        <f>SUMIF(AT:AT,AT1649,AR:AR)</f>
        <v>964</v>
      </c>
      <c r="AV1649">
        <f>COUNTIF(AT:AT,AT1649)</f>
        <v>296</v>
      </c>
    </row>
    <row r="1650" spans="1:48">
      <c r="A1650" s="32">
        <v>5</v>
      </c>
      <c r="B1650" s="30">
        <v>2.1</v>
      </c>
      <c r="C1650" s="28">
        <f>INT(RIGHT(B1650,1))</f>
        <v>1</v>
      </c>
      <c r="D1650">
        <f>SUMIF(C:C,C1650,A:A)</f>
        <v>958</v>
      </c>
      <c r="E1650">
        <f>COUNTIF(C:C,C1650)</f>
        <v>309</v>
      </c>
      <c r="AR1650" s="23">
        <v>7</v>
      </c>
      <c r="AS1650" s="30">
        <v>43.1</v>
      </c>
      <c r="AT1650" s="28">
        <f>INT(RIGHT(AS1650,1))</f>
        <v>1</v>
      </c>
      <c r="AU1650">
        <f>SUMIF(AT:AT,AT1650,AR:AR)</f>
        <v>964</v>
      </c>
      <c r="AV1650">
        <f>COUNTIF(AT:AT,AT1650)</f>
        <v>296</v>
      </c>
    </row>
    <row r="1651" spans="1:48">
      <c r="A1651" s="23">
        <v>5</v>
      </c>
      <c r="B1651" s="30">
        <v>29.1</v>
      </c>
      <c r="C1651" s="28">
        <f>INT(RIGHT(B1651,1))</f>
        <v>1</v>
      </c>
      <c r="D1651">
        <f>SUMIF(C:C,C1651,A:A)</f>
        <v>958</v>
      </c>
      <c r="E1651">
        <f>COUNTIF(C:C,C1651)</f>
        <v>309</v>
      </c>
      <c r="AR1651" s="23">
        <v>3</v>
      </c>
      <c r="AS1651" s="30">
        <v>37.1</v>
      </c>
      <c r="AT1651" s="28">
        <f>INT(RIGHT(AS1651,1))</f>
        <v>1</v>
      </c>
      <c r="AU1651">
        <f>SUMIF(AT:AT,AT1651,AR:AR)</f>
        <v>964</v>
      </c>
      <c r="AV1651">
        <f>COUNTIF(AT:AT,AT1651)</f>
        <v>296</v>
      </c>
    </row>
    <row r="1652" spans="1:48">
      <c r="A1652" s="23">
        <v>5</v>
      </c>
      <c r="B1652" s="30">
        <v>63.1</v>
      </c>
      <c r="C1652" s="28">
        <f>INT(RIGHT(B1652,1))</f>
        <v>1</v>
      </c>
      <c r="D1652">
        <f>SUMIF(C:C,C1652,A:A)</f>
        <v>958</v>
      </c>
      <c r="E1652">
        <f>COUNTIF(C:C,C1652)</f>
        <v>309</v>
      </c>
      <c r="AR1652" s="23">
        <v>3</v>
      </c>
      <c r="AS1652" s="30">
        <v>53.1</v>
      </c>
      <c r="AT1652" s="28">
        <f>INT(RIGHT(AS1652,1))</f>
        <v>1</v>
      </c>
      <c r="AU1652">
        <f>SUMIF(AT:AT,AT1652,AR:AR)</f>
        <v>964</v>
      </c>
      <c r="AV1652">
        <f>COUNTIF(AT:AT,AT1652)</f>
        <v>296</v>
      </c>
    </row>
    <row r="1653" spans="1:48">
      <c r="A1653" s="23">
        <v>5</v>
      </c>
      <c r="B1653" s="30">
        <v>13.1</v>
      </c>
      <c r="C1653" s="28">
        <f>INT(RIGHT(B1653,1))</f>
        <v>1</v>
      </c>
      <c r="D1653">
        <f>SUMIF(C:C,C1653,A:A)</f>
        <v>958</v>
      </c>
      <c r="E1653">
        <f>COUNTIF(C:C,C1653)</f>
        <v>309</v>
      </c>
      <c r="AR1653" s="23">
        <v>3</v>
      </c>
      <c r="AS1653" s="39">
        <v>57.1</v>
      </c>
      <c r="AT1653" s="28">
        <f>INT(RIGHT(AS1653,1))</f>
        <v>1</v>
      </c>
      <c r="AU1653">
        <f>SUMIF(AT:AT,AT1653,AR:AR)</f>
        <v>964</v>
      </c>
      <c r="AV1653">
        <f>COUNTIF(AT:AT,AT1653)</f>
        <v>296</v>
      </c>
    </row>
    <row r="1654" spans="1:48">
      <c r="A1654" s="23">
        <v>5</v>
      </c>
      <c r="B1654" s="30">
        <v>22.1</v>
      </c>
      <c r="C1654" s="28">
        <f>INT(RIGHT(B1654,1))</f>
        <v>1</v>
      </c>
      <c r="D1654">
        <f>SUMIF(C:C,C1654,A:A)</f>
        <v>958</v>
      </c>
      <c r="E1654">
        <f>COUNTIF(C:C,C1654)</f>
        <v>309</v>
      </c>
      <c r="AR1654" s="23">
        <v>3</v>
      </c>
      <c r="AS1654" s="30">
        <v>18.100000000000001</v>
      </c>
      <c r="AT1654" s="28">
        <f>INT(RIGHT(AS1654,1))</f>
        <v>1</v>
      </c>
      <c r="AU1654">
        <f>SUMIF(AT:AT,AT1654,AR:AR)</f>
        <v>964</v>
      </c>
      <c r="AV1654">
        <f>COUNTIF(AT:AT,AT1654)</f>
        <v>296</v>
      </c>
    </row>
    <row r="1655" spans="1:48">
      <c r="A1655" s="23">
        <v>5</v>
      </c>
      <c r="B1655" s="30">
        <v>33.1</v>
      </c>
      <c r="C1655" s="28">
        <f>INT(RIGHT(B1655,1))</f>
        <v>1</v>
      </c>
      <c r="D1655">
        <f>SUMIF(C:C,C1655,A:A)</f>
        <v>958</v>
      </c>
      <c r="E1655">
        <f>COUNTIF(C:C,C1655)</f>
        <v>309</v>
      </c>
      <c r="AR1655" s="23">
        <v>2</v>
      </c>
      <c r="AS1655" s="30">
        <v>21.1</v>
      </c>
      <c r="AT1655" s="28">
        <f>INT(RIGHT(AS1655,1))</f>
        <v>1</v>
      </c>
      <c r="AU1655">
        <f>SUMIF(AT:AT,AT1655,AR:AR)</f>
        <v>964</v>
      </c>
      <c r="AV1655">
        <f>COUNTIF(AT:AT,AT1655)</f>
        <v>296</v>
      </c>
    </row>
    <row r="1656" spans="1:48">
      <c r="A1656" s="23">
        <v>5</v>
      </c>
      <c r="B1656" s="30">
        <v>16.100000000000001</v>
      </c>
      <c r="C1656" s="28">
        <f>INT(RIGHT(B1656,1))</f>
        <v>1</v>
      </c>
      <c r="D1656">
        <f>SUMIF(C:C,C1656,A:A)</f>
        <v>958</v>
      </c>
      <c r="E1656">
        <f>COUNTIF(C:C,C1656)</f>
        <v>309</v>
      </c>
      <c r="AR1656" s="23">
        <v>1</v>
      </c>
      <c r="AS1656" s="30">
        <v>52.1</v>
      </c>
      <c r="AT1656" s="28">
        <f>INT(RIGHT(AS1656,1))</f>
        <v>1</v>
      </c>
      <c r="AU1656">
        <f>SUMIF(AT:AT,AT1656,AR:AR)</f>
        <v>964</v>
      </c>
      <c r="AV1656">
        <f>COUNTIF(AT:AT,AT1656)</f>
        <v>296</v>
      </c>
    </row>
    <row r="1657" spans="1:48">
      <c r="A1657" s="23">
        <v>5</v>
      </c>
      <c r="B1657" s="30">
        <v>22.1</v>
      </c>
      <c r="C1657" s="28">
        <f>INT(RIGHT(B1657,1))</f>
        <v>1</v>
      </c>
      <c r="D1657">
        <f>SUMIF(C:C,C1657,A:A)</f>
        <v>958</v>
      </c>
      <c r="E1657">
        <f>COUNTIF(C:C,C1657)</f>
        <v>309</v>
      </c>
      <c r="AR1657" s="23">
        <v>2</v>
      </c>
      <c r="AS1657" s="30">
        <v>1.1000000000000001</v>
      </c>
      <c r="AT1657" s="28">
        <f>INT(RIGHT(AS1657,1))</f>
        <v>1</v>
      </c>
      <c r="AU1657">
        <f>SUMIF(AT:AT,AT1657,AR:AR)</f>
        <v>964</v>
      </c>
      <c r="AV1657">
        <f>COUNTIF(AT:AT,AT1657)</f>
        <v>296</v>
      </c>
    </row>
    <row r="1658" spans="1:48">
      <c r="A1658" s="23">
        <v>5</v>
      </c>
      <c r="B1658" s="39">
        <v>51.1</v>
      </c>
      <c r="C1658" s="28">
        <f>INT(RIGHT(B1658,1))</f>
        <v>1</v>
      </c>
      <c r="D1658">
        <f>SUMIF(C:C,C1658,A:A)</f>
        <v>958</v>
      </c>
      <c r="E1658">
        <f>COUNTIF(C:C,C1658)</f>
        <v>309</v>
      </c>
      <c r="AR1658" s="23">
        <v>2</v>
      </c>
      <c r="AS1658" s="30">
        <v>47.1</v>
      </c>
      <c r="AT1658" s="28">
        <f>INT(RIGHT(AS1658,1))</f>
        <v>1</v>
      </c>
      <c r="AU1658">
        <f>SUMIF(AT:AT,AT1658,AR:AR)</f>
        <v>964</v>
      </c>
      <c r="AV1658">
        <f>COUNTIF(AT:AT,AT1658)</f>
        <v>296</v>
      </c>
    </row>
    <row r="1659" spans="1:48">
      <c r="A1659" s="32">
        <v>6</v>
      </c>
      <c r="B1659" s="30">
        <v>3.4</v>
      </c>
      <c r="C1659" s="28">
        <f>INT(RIGHT(B1659,1))</f>
        <v>4</v>
      </c>
      <c r="D1659">
        <f>SUMIF(C:C,C1659,A:A)</f>
        <v>459</v>
      </c>
      <c r="E1659">
        <f>COUNTIF(C:C,C1659)</f>
        <v>295</v>
      </c>
      <c r="AR1659" s="23">
        <v>1</v>
      </c>
      <c r="AS1659" s="30">
        <v>39.1</v>
      </c>
      <c r="AT1659" s="28">
        <f>INT(RIGHT(AS1659,1))</f>
        <v>1</v>
      </c>
      <c r="AU1659">
        <f>SUMIF(AT:AT,AT1659,AR:AR)</f>
        <v>964</v>
      </c>
      <c r="AV1659">
        <f>COUNTIF(AT:AT,AT1659)</f>
        <v>296</v>
      </c>
    </row>
    <row r="1660" spans="1:48">
      <c r="A1660" s="32">
        <v>6</v>
      </c>
      <c r="B1660" s="30">
        <v>3.4</v>
      </c>
      <c r="C1660" s="28">
        <f>INT(RIGHT(B1660,1))</f>
        <v>4</v>
      </c>
      <c r="D1660">
        <f>SUMIF(C:C,C1660,A:A)</f>
        <v>459</v>
      </c>
      <c r="E1660">
        <f>COUNTIF(C:C,C1660)</f>
        <v>295</v>
      </c>
      <c r="AR1660" s="23">
        <v>5</v>
      </c>
      <c r="AS1660" s="30">
        <v>22.1</v>
      </c>
      <c r="AT1660" s="28">
        <f>INT(RIGHT(AS1660,1))</f>
        <v>1</v>
      </c>
      <c r="AU1660">
        <f>SUMIF(AT:AT,AT1660,AR:AR)</f>
        <v>964</v>
      </c>
      <c r="AV1660">
        <f>COUNTIF(AT:AT,AT1660)</f>
        <v>296</v>
      </c>
    </row>
    <row r="1661" spans="1:48">
      <c r="A1661" s="23">
        <v>6</v>
      </c>
      <c r="B1661" s="30">
        <v>3.3</v>
      </c>
      <c r="C1661" s="28">
        <f>INT(RIGHT(B1661,1))</f>
        <v>3</v>
      </c>
      <c r="D1661">
        <f>SUMIF(C:C,C1661,A:A)</f>
        <v>562</v>
      </c>
      <c r="E1661">
        <f>COUNTIF(C:C,C1661)</f>
        <v>296</v>
      </c>
      <c r="AR1661" s="23">
        <v>1</v>
      </c>
      <c r="AS1661" s="30">
        <v>31.1</v>
      </c>
      <c r="AT1661" s="28">
        <f>INT(RIGHT(AS1661,1))</f>
        <v>1</v>
      </c>
      <c r="AU1661">
        <f>SUMIF(AT:AT,AT1661,AR:AR)</f>
        <v>964</v>
      </c>
      <c r="AV1661">
        <f>COUNTIF(AT:AT,AT1661)</f>
        <v>296</v>
      </c>
    </row>
    <row r="1662" spans="1:48">
      <c r="A1662" s="23">
        <v>6</v>
      </c>
      <c r="B1662" s="30">
        <v>44.3</v>
      </c>
      <c r="C1662" s="28">
        <f>INT(RIGHT(B1662,1))</f>
        <v>3</v>
      </c>
      <c r="D1662">
        <f>SUMIF(C:C,C1662,A:A)</f>
        <v>562</v>
      </c>
      <c r="E1662">
        <f>COUNTIF(C:C,C1662)</f>
        <v>296</v>
      </c>
      <c r="AR1662" s="23">
        <v>4</v>
      </c>
      <c r="AS1662" s="30">
        <v>50.1</v>
      </c>
      <c r="AT1662" s="28">
        <f>INT(RIGHT(AS1662,1))</f>
        <v>1</v>
      </c>
      <c r="AU1662">
        <f>SUMIF(AT:AT,AT1662,AR:AR)</f>
        <v>964</v>
      </c>
      <c r="AV1662">
        <f>COUNTIF(AT:AT,AT1662)</f>
        <v>296</v>
      </c>
    </row>
    <row r="1663" spans="1:48">
      <c r="A1663" s="32">
        <v>6</v>
      </c>
      <c r="B1663" s="30">
        <v>29.3</v>
      </c>
      <c r="C1663" s="28">
        <f>INT(RIGHT(B1663,1))</f>
        <v>3</v>
      </c>
      <c r="D1663">
        <f>SUMIF(C:C,C1663,A:A)</f>
        <v>562</v>
      </c>
      <c r="E1663">
        <f>COUNTIF(C:C,C1663)</f>
        <v>296</v>
      </c>
      <c r="AR1663" s="23">
        <v>4</v>
      </c>
      <c r="AS1663" s="30">
        <v>28.1</v>
      </c>
      <c r="AT1663" s="28">
        <f>INT(RIGHT(AS1663,1))</f>
        <v>1</v>
      </c>
      <c r="AU1663">
        <f>SUMIF(AT:AT,AT1663,AR:AR)</f>
        <v>964</v>
      </c>
      <c r="AV1663">
        <f>COUNTIF(AT:AT,AT1663)</f>
        <v>296</v>
      </c>
    </row>
    <row r="1664" spans="1:48">
      <c r="A1664" s="23">
        <v>6</v>
      </c>
      <c r="B1664" s="30">
        <v>44.3</v>
      </c>
      <c r="C1664" s="28">
        <f>INT(RIGHT(B1664,1))</f>
        <v>3</v>
      </c>
      <c r="D1664">
        <f>SUMIF(C:C,C1664,A:A)</f>
        <v>562</v>
      </c>
      <c r="E1664">
        <f>COUNTIF(C:C,C1664)</f>
        <v>296</v>
      </c>
      <c r="AR1664" s="32">
        <v>4</v>
      </c>
      <c r="AS1664" s="30">
        <v>9.1</v>
      </c>
      <c r="AT1664" s="28">
        <f>INT(RIGHT(AS1664,1))</f>
        <v>1</v>
      </c>
      <c r="AU1664">
        <f>SUMIF(AT:AT,AT1664,AR:AR)</f>
        <v>964</v>
      </c>
      <c r="AV1664">
        <f>COUNTIF(AT:AT,AT1664)</f>
        <v>296</v>
      </c>
    </row>
    <row r="1665" spans="1:48">
      <c r="A1665" s="23">
        <v>6</v>
      </c>
      <c r="B1665" s="30">
        <v>3.3</v>
      </c>
      <c r="C1665" s="28">
        <f>INT(RIGHT(B1665,1))</f>
        <v>3</v>
      </c>
      <c r="D1665">
        <f>SUMIF(C:C,C1665,A:A)</f>
        <v>562</v>
      </c>
      <c r="E1665">
        <f>COUNTIF(C:C,C1665)</f>
        <v>296</v>
      </c>
      <c r="AR1665" s="23">
        <v>2</v>
      </c>
      <c r="AS1665" s="30">
        <v>5.0999999999999996</v>
      </c>
      <c r="AT1665" s="28">
        <f>INT(RIGHT(AS1665,1))</f>
        <v>1</v>
      </c>
      <c r="AU1665">
        <f>SUMIF(AT:AT,AT1665,AR:AR)</f>
        <v>964</v>
      </c>
      <c r="AV1665">
        <f>COUNTIF(AT:AT,AT1665)</f>
        <v>296</v>
      </c>
    </row>
    <row r="1666" spans="1:48">
      <c r="A1666" s="23">
        <v>6</v>
      </c>
      <c r="B1666" s="30">
        <v>54.2</v>
      </c>
      <c r="C1666" s="28">
        <f>INT(RIGHT(B1666,1))</f>
        <v>2</v>
      </c>
      <c r="D1666">
        <f>SUMIF(C:C,C1666,A:A)</f>
        <v>688</v>
      </c>
      <c r="E1666">
        <f>COUNTIF(C:C,C1666)</f>
        <v>300</v>
      </c>
      <c r="AR1666" s="23">
        <v>2</v>
      </c>
      <c r="AS1666" s="39">
        <v>52.1</v>
      </c>
      <c r="AT1666" s="28">
        <f>INT(RIGHT(AS1666,1))</f>
        <v>1</v>
      </c>
      <c r="AU1666">
        <f>SUMIF(AT:AT,AT1666,AR:AR)</f>
        <v>964</v>
      </c>
      <c r="AV1666">
        <f>COUNTIF(AT:AT,AT1666)</f>
        <v>296</v>
      </c>
    </row>
    <row r="1667" spans="1:48">
      <c r="A1667" s="32">
        <v>6</v>
      </c>
      <c r="B1667" s="30">
        <v>56.2</v>
      </c>
      <c r="C1667" s="28">
        <f>INT(RIGHT(B1667,1))</f>
        <v>2</v>
      </c>
      <c r="D1667">
        <f>SUMIF(C:C,C1667,A:A)</f>
        <v>688</v>
      </c>
      <c r="E1667">
        <f>COUNTIF(C:C,C1667)</f>
        <v>300</v>
      </c>
      <c r="AR1667" s="23">
        <v>4</v>
      </c>
      <c r="AS1667" s="30">
        <v>40.1</v>
      </c>
      <c r="AT1667" s="28">
        <f>INT(RIGHT(AS1667,1))</f>
        <v>1</v>
      </c>
      <c r="AU1667">
        <f>SUMIF(AT:AT,AT1667,AR:AR)</f>
        <v>964</v>
      </c>
      <c r="AV1667">
        <f>COUNTIF(AT:AT,AT1667)</f>
        <v>296</v>
      </c>
    </row>
    <row r="1668" spans="1:48">
      <c r="A1668" s="32">
        <v>6</v>
      </c>
      <c r="B1668" s="30">
        <v>43.2</v>
      </c>
      <c r="C1668" s="28">
        <f>INT(RIGHT(B1668,1))</f>
        <v>2</v>
      </c>
      <c r="D1668">
        <f>SUMIF(C:C,C1668,A:A)</f>
        <v>688</v>
      </c>
      <c r="E1668">
        <f>COUNTIF(C:C,C1668)</f>
        <v>300</v>
      </c>
      <c r="AR1668" s="23">
        <v>1</v>
      </c>
      <c r="AS1668" s="30">
        <v>25.1</v>
      </c>
      <c r="AT1668" s="28">
        <f>INT(RIGHT(AS1668,1))</f>
        <v>1</v>
      </c>
      <c r="AU1668">
        <f>SUMIF(AT:AT,AT1668,AR:AR)</f>
        <v>964</v>
      </c>
      <c r="AV1668">
        <f>COUNTIF(AT:AT,AT1668)</f>
        <v>296</v>
      </c>
    </row>
    <row r="1669" spans="1:48">
      <c r="A1669" s="23">
        <v>6</v>
      </c>
      <c r="B1669" s="30">
        <v>54.2</v>
      </c>
      <c r="C1669" s="28">
        <f>INT(RIGHT(B1669,1))</f>
        <v>2</v>
      </c>
      <c r="D1669">
        <f>SUMIF(C:C,C1669,A:A)</f>
        <v>688</v>
      </c>
      <c r="E1669">
        <f>COUNTIF(C:C,C1669)</f>
        <v>300</v>
      </c>
      <c r="AR1669" s="23">
        <v>3</v>
      </c>
      <c r="AS1669" s="30">
        <v>26.1</v>
      </c>
      <c r="AT1669" s="28">
        <f>INT(RIGHT(AS1669,1))</f>
        <v>1</v>
      </c>
      <c r="AU1669">
        <f>SUMIF(AT:AT,AT1669,AR:AR)</f>
        <v>964</v>
      </c>
      <c r="AV1669">
        <f>COUNTIF(AT:AT,AT1669)</f>
        <v>296</v>
      </c>
    </row>
    <row r="1670" spans="1:48">
      <c r="A1670" s="23">
        <v>6</v>
      </c>
      <c r="B1670" s="30">
        <v>21.1</v>
      </c>
      <c r="C1670" s="28">
        <f>INT(RIGHT(B1670,1))</f>
        <v>1</v>
      </c>
      <c r="D1670">
        <f>SUMIF(C:C,C1670,A:A)</f>
        <v>958</v>
      </c>
      <c r="E1670">
        <f>COUNTIF(C:C,C1670)</f>
        <v>309</v>
      </c>
      <c r="AR1670" s="23">
        <v>1</v>
      </c>
      <c r="AS1670" s="30">
        <v>15.1</v>
      </c>
      <c r="AT1670" s="28">
        <f>INT(RIGHT(AS1670,1))</f>
        <v>1</v>
      </c>
      <c r="AU1670">
        <f>SUMIF(AT:AT,AT1670,AR:AR)</f>
        <v>964</v>
      </c>
      <c r="AV1670">
        <f>COUNTIF(AT:AT,AT1670)</f>
        <v>296</v>
      </c>
    </row>
    <row r="1671" spans="1:48">
      <c r="A1671" s="23">
        <v>6</v>
      </c>
      <c r="B1671" s="30">
        <v>34.1</v>
      </c>
      <c r="C1671" s="28">
        <f>INT(RIGHT(B1671,1))</f>
        <v>1</v>
      </c>
      <c r="D1671">
        <f>SUMIF(C:C,C1671,A:A)</f>
        <v>958</v>
      </c>
      <c r="E1671">
        <f>COUNTIF(C:C,C1671)</f>
        <v>309</v>
      </c>
      <c r="AR1671" s="23">
        <v>3</v>
      </c>
      <c r="AS1671" s="30">
        <v>44.1</v>
      </c>
      <c r="AT1671" s="28">
        <f>INT(RIGHT(AS1671,1))</f>
        <v>1</v>
      </c>
      <c r="AU1671">
        <f>SUMIF(AT:AT,AT1671,AR:AR)</f>
        <v>964</v>
      </c>
      <c r="AV1671">
        <f>COUNTIF(AT:AT,AT1671)</f>
        <v>296</v>
      </c>
    </row>
    <row r="1672" spans="1:48">
      <c r="A1672" s="23">
        <v>6</v>
      </c>
      <c r="B1672" s="30">
        <v>44.1</v>
      </c>
      <c r="C1672" s="28">
        <f>INT(RIGHT(B1672,1))</f>
        <v>1</v>
      </c>
      <c r="D1672">
        <f>SUMIF(C:C,C1672,A:A)</f>
        <v>958</v>
      </c>
      <c r="E1672">
        <f>COUNTIF(C:C,C1672)</f>
        <v>309</v>
      </c>
      <c r="AR1672" s="23">
        <v>3</v>
      </c>
      <c r="AS1672" s="30">
        <v>35.1</v>
      </c>
      <c r="AT1672" s="28">
        <f>INT(RIGHT(AS1672,1))</f>
        <v>1</v>
      </c>
      <c r="AU1672">
        <f>SUMIF(AT:AT,AT1672,AR:AR)</f>
        <v>964</v>
      </c>
      <c r="AV1672">
        <f>COUNTIF(AT:AT,AT1672)</f>
        <v>296</v>
      </c>
    </row>
    <row r="1673" spans="1:48">
      <c r="A1673" s="23">
        <v>6</v>
      </c>
      <c r="B1673" s="39">
        <v>63.1</v>
      </c>
      <c r="C1673" s="28">
        <f>INT(RIGHT(B1673,1))</f>
        <v>1</v>
      </c>
      <c r="D1673">
        <f>SUMIF(C:C,C1673,A:A)</f>
        <v>958</v>
      </c>
      <c r="E1673">
        <f>COUNTIF(C:C,C1673)</f>
        <v>309</v>
      </c>
      <c r="AR1673" s="23">
        <v>3</v>
      </c>
      <c r="AS1673" s="30">
        <v>11.1</v>
      </c>
      <c r="AT1673" s="28">
        <f>INT(RIGHT(AS1673,1))</f>
        <v>1</v>
      </c>
      <c r="AU1673">
        <f>SUMIF(AT:AT,AT1673,AR:AR)</f>
        <v>964</v>
      </c>
      <c r="AV1673">
        <f>COUNTIF(AT:AT,AT1673)</f>
        <v>296</v>
      </c>
    </row>
    <row r="1674" spans="1:48">
      <c r="A1674" s="23">
        <v>6</v>
      </c>
      <c r="B1674" s="30">
        <v>32.1</v>
      </c>
      <c r="C1674" s="28">
        <f>INT(RIGHT(B1674,1))</f>
        <v>1</v>
      </c>
      <c r="D1674">
        <f>SUMIF(C:C,C1674,A:A)</f>
        <v>958</v>
      </c>
      <c r="E1674">
        <f>COUNTIF(C:C,C1674)</f>
        <v>309</v>
      </c>
      <c r="AR1674" s="23">
        <v>3</v>
      </c>
      <c r="AS1674" s="39">
        <v>56.1</v>
      </c>
      <c r="AT1674" s="28">
        <f>INT(RIGHT(AS1674,1))</f>
        <v>1</v>
      </c>
      <c r="AU1674">
        <f>SUMIF(AT:AT,AT1674,AR:AR)</f>
        <v>964</v>
      </c>
      <c r="AV1674">
        <f>COUNTIF(AT:AT,AT1674)</f>
        <v>296</v>
      </c>
    </row>
    <row r="1675" spans="1:48">
      <c r="A1675" s="23">
        <v>6</v>
      </c>
      <c r="B1675" s="30">
        <v>32.1</v>
      </c>
      <c r="C1675" s="28">
        <f>INT(RIGHT(B1675,1))</f>
        <v>1</v>
      </c>
      <c r="D1675">
        <f>SUMIF(C:C,C1675,A:A)</f>
        <v>958</v>
      </c>
      <c r="E1675">
        <f>COUNTIF(C:C,C1675)</f>
        <v>309</v>
      </c>
      <c r="AR1675" s="23">
        <v>6</v>
      </c>
      <c r="AS1675" s="30">
        <v>34.1</v>
      </c>
      <c r="AT1675" s="28">
        <f>INT(RIGHT(AS1675,1))</f>
        <v>1</v>
      </c>
      <c r="AU1675">
        <f>SUMIF(AT:AT,AT1675,AR:AR)</f>
        <v>964</v>
      </c>
      <c r="AV1675">
        <f>COUNTIF(AT:AT,AT1675)</f>
        <v>296</v>
      </c>
    </row>
    <row r="1676" spans="1:48">
      <c r="A1676" s="23">
        <v>6</v>
      </c>
      <c r="B1676" s="30">
        <v>9.1</v>
      </c>
      <c r="C1676" s="28">
        <f>INT(RIGHT(B1676,1))</f>
        <v>1</v>
      </c>
      <c r="D1676">
        <f>SUMIF(C:C,C1676,A:A)</f>
        <v>958</v>
      </c>
      <c r="E1676">
        <f>COUNTIF(C:C,C1676)</f>
        <v>309</v>
      </c>
      <c r="AR1676" s="23">
        <v>1</v>
      </c>
      <c r="AS1676" s="30">
        <v>3.1</v>
      </c>
      <c r="AT1676" s="28">
        <f>INT(RIGHT(AS1676,1))</f>
        <v>1</v>
      </c>
      <c r="AU1676">
        <f>SUMIF(AT:AT,AT1676,AR:AR)</f>
        <v>964</v>
      </c>
      <c r="AV1676">
        <f>COUNTIF(AT:AT,AT1676)</f>
        <v>296</v>
      </c>
    </row>
    <row r="1677" spans="1:48">
      <c r="A1677" s="23">
        <v>6</v>
      </c>
      <c r="B1677" s="30">
        <v>21.1</v>
      </c>
      <c r="C1677" s="28">
        <f>INT(RIGHT(B1677,1))</f>
        <v>1</v>
      </c>
      <c r="D1677">
        <f>SUMIF(C:C,C1677,A:A)</f>
        <v>958</v>
      </c>
      <c r="E1677">
        <f>COUNTIF(C:C,C1677)</f>
        <v>309</v>
      </c>
      <c r="AR1677" s="23">
        <v>2</v>
      </c>
      <c r="AS1677" s="30">
        <v>26.1</v>
      </c>
      <c r="AT1677" s="28">
        <f>INT(RIGHT(AS1677,1))</f>
        <v>1</v>
      </c>
      <c r="AU1677">
        <f>SUMIF(AT:AT,AT1677,AR:AR)</f>
        <v>964</v>
      </c>
      <c r="AV1677">
        <f>COUNTIF(AT:AT,AT1677)</f>
        <v>296</v>
      </c>
    </row>
    <row r="1678" spans="1:48">
      <c r="A1678" s="23">
        <v>6</v>
      </c>
      <c r="B1678" s="30">
        <v>32.1</v>
      </c>
      <c r="C1678" s="28">
        <f>INT(RIGHT(B1678,1))</f>
        <v>1</v>
      </c>
      <c r="D1678">
        <f>SUMIF(C:C,C1678,A:A)</f>
        <v>958</v>
      </c>
      <c r="E1678">
        <f>COUNTIF(C:C,C1678)</f>
        <v>309</v>
      </c>
      <c r="AR1678" s="23">
        <v>6</v>
      </c>
      <c r="AS1678" s="30">
        <v>44.1</v>
      </c>
      <c r="AT1678" s="28">
        <f>INT(RIGHT(AS1678,1))</f>
        <v>1</v>
      </c>
      <c r="AU1678">
        <f>SUMIF(AT:AT,AT1678,AR:AR)</f>
        <v>964</v>
      </c>
      <c r="AV1678">
        <f>COUNTIF(AT:AT,AT1678)</f>
        <v>296</v>
      </c>
    </row>
    <row r="1679" spans="1:48">
      <c r="A1679" s="23">
        <v>6</v>
      </c>
      <c r="B1679" s="39">
        <v>63.1</v>
      </c>
      <c r="C1679" s="28">
        <f>INT(RIGHT(B1679,1))</f>
        <v>1</v>
      </c>
      <c r="D1679">
        <f>SUMIF(C:C,C1679,A:A)</f>
        <v>958</v>
      </c>
      <c r="E1679">
        <f>COUNTIF(C:C,C1679)</f>
        <v>309</v>
      </c>
      <c r="AR1679" s="23">
        <v>4</v>
      </c>
      <c r="AS1679" s="30">
        <v>57.1</v>
      </c>
      <c r="AT1679" s="28">
        <f>INT(RIGHT(AS1679,1))</f>
        <v>1</v>
      </c>
      <c r="AU1679">
        <f>SUMIF(AT:AT,AT1679,AR:AR)</f>
        <v>964</v>
      </c>
      <c r="AV1679">
        <f>COUNTIF(AT:AT,AT1679)</f>
        <v>296</v>
      </c>
    </row>
    <row r="1680" spans="1:48">
      <c r="A1680" s="23">
        <v>6</v>
      </c>
      <c r="B1680" s="30">
        <v>34.1</v>
      </c>
      <c r="C1680" s="28">
        <f>INT(RIGHT(B1680,1))</f>
        <v>1</v>
      </c>
      <c r="D1680">
        <f>SUMIF(C:C,C1680,A:A)</f>
        <v>958</v>
      </c>
      <c r="E1680">
        <f>COUNTIF(C:C,C1680)</f>
        <v>309</v>
      </c>
      <c r="AR1680" s="23">
        <v>3</v>
      </c>
      <c r="AS1680" s="30">
        <v>12.1</v>
      </c>
      <c r="AT1680" s="28">
        <f>INT(RIGHT(AS1680,1))</f>
        <v>1</v>
      </c>
      <c r="AU1680">
        <f>SUMIF(AT:AT,AT1680,AR:AR)</f>
        <v>964</v>
      </c>
      <c r="AV1680">
        <f>COUNTIF(AT:AT,AT1680)</f>
        <v>296</v>
      </c>
    </row>
    <row r="1681" spans="1:48">
      <c r="A1681" s="32">
        <v>7</v>
      </c>
      <c r="B1681" s="30">
        <v>20.3</v>
      </c>
      <c r="C1681" s="28">
        <f>INT(RIGHT(B1681,1))</f>
        <v>3</v>
      </c>
      <c r="D1681">
        <f>SUMIF(C:C,C1681,A:A)</f>
        <v>562</v>
      </c>
      <c r="E1681">
        <f>COUNTIF(C:C,C1681)</f>
        <v>296</v>
      </c>
      <c r="AR1681" s="23">
        <v>9</v>
      </c>
      <c r="AS1681" s="30">
        <v>54.1</v>
      </c>
      <c r="AT1681" s="28">
        <f>INT(RIGHT(AS1681,1))</f>
        <v>1</v>
      </c>
      <c r="AU1681">
        <f>SUMIF(AT:AT,AT1681,AR:AR)</f>
        <v>964</v>
      </c>
      <c r="AV1681">
        <f>COUNTIF(AT:AT,AT1681)</f>
        <v>296</v>
      </c>
    </row>
    <row r="1682" spans="1:48">
      <c r="A1682" s="32">
        <v>7</v>
      </c>
      <c r="B1682" s="30">
        <v>11.3</v>
      </c>
      <c r="C1682" s="28">
        <f>INT(RIGHT(B1682,1))</f>
        <v>3</v>
      </c>
      <c r="D1682">
        <f>SUMIF(C:C,C1682,A:A)</f>
        <v>562</v>
      </c>
      <c r="E1682">
        <f>COUNTIF(C:C,C1682)</f>
        <v>296</v>
      </c>
      <c r="AR1682" s="23">
        <v>3</v>
      </c>
      <c r="AS1682" s="30">
        <v>25.1</v>
      </c>
      <c r="AT1682" s="28">
        <f>INT(RIGHT(AS1682,1))</f>
        <v>1</v>
      </c>
      <c r="AU1682">
        <f>SUMIF(AT:AT,AT1682,AR:AR)</f>
        <v>964</v>
      </c>
      <c r="AV1682">
        <f>COUNTIF(AT:AT,AT1682)</f>
        <v>296</v>
      </c>
    </row>
    <row r="1683" spans="1:48">
      <c r="A1683" s="32">
        <v>7</v>
      </c>
      <c r="B1683" s="30">
        <v>3.2</v>
      </c>
      <c r="C1683" s="28">
        <f>INT(RIGHT(B1683,1))</f>
        <v>2</v>
      </c>
      <c r="D1683">
        <f>SUMIF(C:C,C1683,A:A)</f>
        <v>688</v>
      </c>
      <c r="E1683">
        <f>COUNTIF(C:C,C1683)</f>
        <v>300</v>
      </c>
      <c r="AR1683" s="23">
        <v>1</v>
      </c>
      <c r="AS1683" s="39">
        <v>60.1</v>
      </c>
      <c r="AT1683" s="28">
        <f>INT(RIGHT(AS1683,1))</f>
        <v>1</v>
      </c>
      <c r="AU1683">
        <f>SUMIF(AT:AT,AT1683,AR:AR)</f>
        <v>964</v>
      </c>
      <c r="AV1683">
        <f>COUNTIF(AT:AT,AT1683)</f>
        <v>296</v>
      </c>
    </row>
    <row r="1684" spans="1:48">
      <c r="A1684" s="23">
        <v>7</v>
      </c>
      <c r="B1684" s="30">
        <v>42.2</v>
      </c>
      <c r="C1684" s="28">
        <f>INT(RIGHT(B1684,1))</f>
        <v>2</v>
      </c>
      <c r="D1684">
        <f>SUMIF(C:C,C1684,A:A)</f>
        <v>688</v>
      </c>
      <c r="E1684">
        <f>COUNTIF(C:C,C1684)</f>
        <v>300</v>
      </c>
      <c r="AR1684" s="23">
        <v>3</v>
      </c>
      <c r="AS1684" s="30">
        <v>14.1</v>
      </c>
      <c r="AT1684" s="28">
        <f>INT(RIGHT(AS1684,1))</f>
        <v>1</v>
      </c>
      <c r="AU1684">
        <f>SUMIF(AT:AT,AT1684,AR:AR)</f>
        <v>964</v>
      </c>
      <c r="AV1684">
        <f>COUNTIF(AT:AT,AT1684)</f>
        <v>296</v>
      </c>
    </row>
    <row r="1685" spans="1:48">
      <c r="A1685" s="32">
        <v>7</v>
      </c>
      <c r="B1685" s="30">
        <v>36.200000000000003</v>
      </c>
      <c r="C1685" s="28">
        <f>INT(RIGHT(B1685,1))</f>
        <v>2</v>
      </c>
      <c r="D1685">
        <f>SUMIF(C:C,C1685,A:A)</f>
        <v>688</v>
      </c>
      <c r="E1685">
        <f>COUNTIF(C:C,C1685)</f>
        <v>300</v>
      </c>
      <c r="AR1685" s="23">
        <v>1</v>
      </c>
      <c r="AS1685" s="30">
        <v>17.100000000000001</v>
      </c>
      <c r="AT1685" s="28">
        <f>INT(RIGHT(AS1685,1))</f>
        <v>1</v>
      </c>
      <c r="AU1685">
        <f>SUMIF(AT:AT,AT1685,AR:AR)</f>
        <v>964</v>
      </c>
      <c r="AV1685">
        <f>COUNTIF(AT:AT,AT1685)</f>
        <v>296</v>
      </c>
    </row>
    <row r="1686" spans="1:48">
      <c r="A1686" s="32">
        <v>7</v>
      </c>
      <c r="B1686" s="30">
        <v>57.2</v>
      </c>
      <c r="C1686" s="28">
        <f>INT(RIGHT(B1686,1))</f>
        <v>2</v>
      </c>
      <c r="D1686">
        <f>SUMIF(C:C,C1686,A:A)</f>
        <v>688</v>
      </c>
      <c r="E1686">
        <f>COUNTIF(C:C,C1686)</f>
        <v>300</v>
      </c>
      <c r="AR1686" s="23">
        <v>4</v>
      </c>
      <c r="AS1686" s="30">
        <v>50.1</v>
      </c>
      <c r="AT1686" s="28">
        <f>INT(RIGHT(AS1686,1))</f>
        <v>1</v>
      </c>
      <c r="AU1686">
        <f>SUMIF(AT:AT,AT1686,AR:AR)</f>
        <v>964</v>
      </c>
      <c r="AV1686">
        <f>COUNTIF(AT:AT,AT1686)</f>
        <v>296</v>
      </c>
    </row>
    <row r="1687" spans="1:48">
      <c r="A1687" s="23">
        <v>7</v>
      </c>
      <c r="B1687" s="30">
        <v>42.2</v>
      </c>
      <c r="C1687" s="28">
        <f>INT(RIGHT(B1687,1))</f>
        <v>2</v>
      </c>
      <c r="D1687">
        <f>SUMIF(C:C,C1687,A:A)</f>
        <v>688</v>
      </c>
      <c r="E1687">
        <f>COUNTIF(C:C,C1687)</f>
        <v>300</v>
      </c>
      <c r="AR1687" s="39">
        <v>4</v>
      </c>
      <c r="AS1687" s="30">
        <v>28.1</v>
      </c>
      <c r="AT1687" s="28">
        <f>INT(RIGHT(AS1687,1))</f>
        <v>1</v>
      </c>
      <c r="AU1687">
        <f>SUMIF(AT:AT,AT1687,AR:AR)</f>
        <v>964</v>
      </c>
      <c r="AV1687">
        <f>COUNTIF(AT:AT,AT1687)</f>
        <v>296</v>
      </c>
    </row>
    <row r="1688" spans="1:48">
      <c r="A1688" s="32">
        <v>7</v>
      </c>
      <c r="B1688" s="30">
        <v>3.2</v>
      </c>
      <c r="C1688" s="28">
        <f>INT(RIGHT(B1688,1))</f>
        <v>2</v>
      </c>
      <c r="D1688">
        <f>SUMIF(C:C,C1688,A:A)</f>
        <v>688</v>
      </c>
      <c r="E1688">
        <f>COUNTIF(C:C,C1688)</f>
        <v>300</v>
      </c>
      <c r="AR1688" s="23">
        <v>3</v>
      </c>
      <c r="AS1688" s="30">
        <v>7.1</v>
      </c>
      <c r="AT1688" s="28">
        <f>INT(RIGHT(AS1688,1))</f>
        <v>1</v>
      </c>
      <c r="AU1688">
        <f>SUMIF(AT:AT,AT1688,AR:AR)</f>
        <v>964</v>
      </c>
      <c r="AV1688">
        <f>COUNTIF(AT:AT,AT1688)</f>
        <v>296</v>
      </c>
    </row>
    <row r="1689" spans="1:48">
      <c r="A1689" s="23">
        <v>7</v>
      </c>
      <c r="B1689" s="30">
        <v>23.1</v>
      </c>
      <c r="C1689" s="28">
        <f>INT(RIGHT(B1689,1))</f>
        <v>1</v>
      </c>
      <c r="D1689">
        <f>SUMIF(C:C,C1689,A:A)</f>
        <v>958</v>
      </c>
      <c r="E1689">
        <f>COUNTIF(C:C,C1689)</f>
        <v>309</v>
      </c>
      <c r="AR1689" s="23">
        <v>8</v>
      </c>
      <c r="AS1689" s="30">
        <v>9.1</v>
      </c>
      <c r="AT1689" s="28">
        <f>INT(RIGHT(AS1689,1))</f>
        <v>1</v>
      </c>
      <c r="AU1689">
        <f>SUMIF(AT:AT,AT1689,AR:AR)</f>
        <v>964</v>
      </c>
      <c r="AV1689">
        <f>COUNTIF(AT:AT,AT1689)</f>
        <v>296</v>
      </c>
    </row>
    <row r="1690" spans="1:48">
      <c r="A1690" s="23">
        <v>7</v>
      </c>
      <c r="B1690" s="30">
        <v>43.1</v>
      </c>
      <c r="C1690" s="28">
        <f>INT(RIGHT(B1690,1))</f>
        <v>1</v>
      </c>
      <c r="D1690">
        <f>SUMIF(C:C,C1690,A:A)</f>
        <v>958</v>
      </c>
      <c r="E1690">
        <f>COUNTIF(C:C,C1690)</f>
        <v>309</v>
      </c>
      <c r="AR1690" s="39">
        <v>2</v>
      </c>
      <c r="AS1690" s="30">
        <v>36.1</v>
      </c>
      <c r="AT1690" s="28">
        <f>INT(RIGHT(AS1690,1))</f>
        <v>1</v>
      </c>
      <c r="AU1690">
        <f>SUMIF(AT:AT,AT1690,AR:AR)</f>
        <v>964</v>
      </c>
      <c r="AV1690">
        <f>COUNTIF(AT:AT,AT1690)</f>
        <v>296</v>
      </c>
    </row>
    <row r="1691" spans="1:48">
      <c r="A1691" s="23">
        <v>7</v>
      </c>
      <c r="B1691" s="30">
        <v>29.1</v>
      </c>
      <c r="C1691" s="28">
        <f>INT(RIGHT(B1691,1))</f>
        <v>1</v>
      </c>
      <c r="D1691">
        <f>SUMIF(C:C,C1691,A:A)</f>
        <v>958</v>
      </c>
      <c r="E1691">
        <f>COUNTIF(C:C,C1691)</f>
        <v>309</v>
      </c>
      <c r="AR1691" s="23">
        <v>5</v>
      </c>
      <c r="AS1691" s="30">
        <v>29.1</v>
      </c>
      <c r="AT1691" s="28">
        <f>INT(RIGHT(AS1691,1))</f>
        <v>1</v>
      </c>
      <c r="AU1691">
        <f>SUMIF(AT:AT,AT1691,AR:AR)</f>
        <v>964</v>
      </c>
      <c r="AV1691">
        <f>COUNTIF(AT:AT,AT1691)</f>
        <v>296</v>
      </c>
    </row>
    <row r="1692" spans="1:48">
      <c r="A1692" s="23">
        <v>7</v>
      </c>
      <c r="B1692" s="30">
        <v>63.1</v>
      </c>
      <c r="C1692" s="28">
        <f>INT(RIGHT(B1692,1))</f>
        <v>1</v>
      </c>
      <c r="D1692">
        <f>SUMIF(C:C,C1692,A:A)</f>
        <v>958</v>
      </c>
      <c r="E1692">
        <f>COUNTIF(C:C,C1692)</f>
        <v>309</v>
      </c>
      <c r="AR1692" s="23">
        <v>6</v>
      </c>
      <c r="AS1692" s="39">
        <v>63.1</v>
      </c>
      <c r="AT1692" s="28">
        <f>INT(RIGHT(AS1692,1))</f>
        <v>1</v>
      </c>
      <c r="AU1692">
        <f>SUMIF(AT:AT,AT1692,AR:AR)</f>
        <v>964</v>
      </c>
      <c r="AV1692">
        <f>COUNTIF(AT:AT,AT1692)</f>
        <v>296</v>
      </c>
    </row>
    <row r="1693" spans="1:48">
      <c r="A1693" s="23">
        <v>7</v>
      </c>
      <c r="B1693" s="30">
        <v>29.1</v>
      </c>
      <c r="C1693" s="28">
        <f>INT(RIGHT(B1693,1))</f>
        <v>1</v>
      </c>
      <c r="D1693">
        <f>SUMIF(C:C,C1693,A:A)</f>
        <v>958</v>
      </c>
      <c r="E1693">
        <f>COUNTIF(C:C,C1693)</f>
        <v>309</v>
      </c>
      <c r="AR1693" s="23">
        <v>4</v>
      </c>
      <c r="AS1693" s="30">
        <v>13.1</v>
      </c>
      <c r="AT1693" s="28">
        <f>INT(RIGHT(AS1693,1))</f>
        <v>1</v>
      </c>
      <c r="AU1693">
        <f>SUMIF(AT:AT,AT1693,AR:AR)</f>
        <v>964</v>
      </c>
      <c r="AV1693">
        <f>COUNTIF(AT:AT,AT1693)</f>
        <v>296</v>
      </c>
    </row>
    <row r="1694" spans="1:48">
      <c r="A1694" s="23">
        <v>7</v>
      </c>
      <c r="B1694" s="30">
        <v>43.1</v>
      </c>
      <c r="C1694" s="28">
        <f>INT(RIGHT(B1694,1))</f>
        <v>1</v>
      </c>
      <c r="D1694">
        <f>SUMIF(C:C,C1694,A:A)</f>
        <v>958</v>
      </c>
      <c r="E1694">
        <f>COUNTIF(C:C,C1694)</f>
        <v>309</v>
      </c>
      <c r="AR1694" s="23">
        <v>7</v>
      </c>
      <c r="AS1694" s="30">
        <v>29.1</v>
      </c>
      <c r="AT1694" s="28">
        <f>INT(RIGHT(AS1694,1))</f>
        <v>1</v>
      </c>
      <c r="AU1694">
        <f>SUMIF(AT:AT,AT1694,AR:AR)</f>
        <v>964</v>
      </c>
      <c r="AV1694">
        <f>COUNTIF(AT:AT,AT1694)</f>
        <v>296</v>
      </c>
    </row>
    <row r="1695" spans="1:48">
      <c r="A1695" s="23">
        <v>8</v>
      </c>
      <c r="B1695" s="30">
        <v>3.2</v>
      </c>
      <c r="C1695" s="28">
        <f>INT(RIGHT(B1695,1))</f>
        <v>2</v>
      </c>
      <c r="D1695">
        <f>SUMIF(C:C,C1695,A:A)</f>
        <v>688</v>
      </c>
      <c r="E1695">
        <f>COUNTIF(C:C,C1695)</f>
        <v>300</v>
      </c>
      <c r="AR1695" s="23">
        <v>9</v>
      </c>
      <c r="AS1695" s="30">
        <v>33.1</v>
      </c>
      <c r="AT1695" s="28">
        <f>INT(RIGHT(AS1695,1))</f>
        <v>1</v>
      </c>
      <c r="AU1695">
        <f>SUMIF(AT:AT,AT1695,AR:AR)</f>
        <v>964</v>
      </c>
      <c r="AV1695">
        <f>COUNTIF(AT:AT,AT1695)</f>
        <v>296</v>
      </c>
    </row>
    <row r="1696" spans="1:48">
      <c r="A1696" s="23">
        <v>8</v>
      </c>
      <c r="B1696" s="30">
        <v>32.1</v>
      </c>
      <c r="C1696" s="28">
        <f>INT(RIGHT(B1696,1))</f>
        <v>1</v>
      </c>
      <c r="D1696">
        <f>SUMIF(C:C,C1696,A:A)</f>
        <v>958</v>
      </c>
      <c r="E1696">
        <f>COUNTIF(C:C,C1696)</f>
        <v>309</v>
      </c>
      <c r="AR1696" s="23">
        <v>8</v>
      </c>
      <c r="AS1696" s="30">
        <v>32.1</v>
      </c>
      <c r="AT1696" s="28">
        <f>INT(RIGHT(AS1696,1))</f>
        <v>1</v>
      </c>
      <c r="AU1696">
        <f>SUMIF(AT:AT,AT1696,AR:AR)</f>
        <v>964</v>
      </c>
      <c r="AV1696">
        <f>COUNTIF(AT:AT,AT1696)</f>
        <v>296</v>
      </c>
    </row>
    <row r="1697" spans="1:48">
      <c r="A1697" s="23">
        <v>8</v>
      </c>
      <c r="B1697" s="30">
        <v>9.1</v>
      </c>
      <c r="C1697" s="28">
        <f>INT(RIGHT(B1697,1))</f>
        <v>1</v>
      </c>
      <c r="D1697">
        <f>SUMIF(C:C,C1697,A:A)</f>
        <v>958</v>
      </c>
      <c r="E1697">
        <f>COUNTIF(C:C,C1697)</f>
        <v>309</v>
      </c>
      <c r="AR1697" s="23">
        <v>3</v>
      </c>
      <c r="AS1697" s="30">
        <v>61.1</v>
      </c>
      <c r="AT1697" s="28">
        <f>INT(RIGHT(AS1697,1))</f>
        <v>1</v>
      </c>
      <c r="AU1697">
        <f>SUMIF(AT:AT,AT1697,AR:AR)</f>
        <v>964</v>
      </c>
      <c r="AV1697">
        <f>COUNTIF(AT:AT,AT1697)</f>
        <v>296</v>
      </c>
    </row>
    <row r="1698" spans="1:48">
      <c r="A1698" s="23">
        <v>8</v>
      </c>
      <c r="B1698" s="30">
        <v>32.1</v>
      </c>
      <c r="C1698" s="28">
        <f>INT(RIGHT(B1698,1))</f>
        <v>1</v>
      </c>
      <c r="D1698">
        <f>SUMIF(C:C,C1698,A:A)</f>
        <v>958</v>
      </c>
      <c r="E1698">
        <f>COUNTIF(C:C,C1698)</f>
        <v>309</v>
      </c>
      <c r="AR1698" s="23">
        <v>7</v>
      </c>
      <c r="AS1698" s="30">
        <v>63.1</v>
      </c>
      <c r="AT1698" s="28">
        <f>INT(RIGHT(AS1698,1))</f>
        <v>1</v>
      </c>
      <c r="AU1698">
        <f>SUMIF(AT:AT,AT1698,AR:AR)</f>
        <v>964</v>
      </c>
      <c r="AV1698">
        <f>COUNTIF(AT:AT,AT1698)</f>
        <v>296</v>
      </c>
    </row>
    <row r="1699" spans="1:48">
      <c r="A1699" s="23">
        <v>8</v>
      </c>
      <c r="B1699" s="30">
        <v>9.1</v>
      </c>
      <c r="C1699" s="28">
        <f>INT(RIGHT(B1699,1))</f>
        <v>1</v>
      </c>
      <c r="D1699">
        <f>SUMIF(C:C,C1699,A:A)</f>
        <v>958</v>
      </c>
      <c r="E1699">
        <f>COUNTIF(C:C,C1699)</f>
        <v>309</v>
      </c>
      <c r="AR1699" s="23">
        <v>6</v>
      </c>
      <c r="AS1699" s="30">
        <v>32.1</v>
      </c>
      <c r="AT1699" s="28">
        <f>INT(RIGHT(AS1699,1))</f>
        <v>1</v>
      </c>
      <c r="AU1699">
        <f>SUMIF(AT:AT,AT1699,AR:AR)</f>
        <v>964</v>
      </c>
      <c r="AV1699">
        <f>COUNTIF(AT:AT,AT1699)</f>
        <v>296</v>
      </c>
    </row>
    <row r="1700" spans="1:48">
      <c r="A1700" s="23">
        <v>9</v>
      </c>
      <c r="B1700" s="39">
        <v>54.1</v>
      </c>
      <c r="C1700" s="28">
        <f>INT(RIGHT(B1700,1))</f>
        <v>1</v>
      </c>
      <c r="D1700">
        <f>SUMIF(C:C,C1700,A:A)</f>
        <v>958</v>
      </c>
      <c r="E1700">
        <f>COUNTIF(C:C,C1700)</f>
        <v>309</v>
      </c>
      <c r="AR1700" s="23">
        <v>3</v>
      </c>
      <c r="AS1700" s="30">
        <v>18.100000000000001</v>
      </c>
      <c r="AT1700" s="28">
        <f>INT(RIGHT(AS1700,1))</f>
        <v>1</v>
      </c>
      <c r="AU1700">
        <f>SUMIF(AT:AT,AT1700,AR:AR)</f>
        <v>964</v>
      </c>
      <c r="AV1700">
        <f>COUNTIF(AT:AT,AT1700)</f>
        <v>296</v>
      </c>
    </row>
    <row r="1701" spans="1:48">
      <c r="A1701" s="23">
        <v>9</v>
      </c>
      <c r="B1701" s="30">
        <v>54.1</v>
      </c>
      <c r="C1701" s="28">
        <f>INT(RIGHT(B1701,1))</f>
        <v>1</v>
      </c>
      <c r="D1701">
        <f>SUMIF(C:C,C1701,A:A)</f>
        <v>958</v>
      </c>
      <c r="E1701">
        <f>COUNTIF(C:C,C1701)</f>
        <v>309</v>
      </c>
      <c r="AR1701" s="39">
        <v>5</v>
      </c>
      <c r="AS1701" s="30">
        <v>43.1</v>
      </c>
      <c r="AT1701" s="28">
        <f>INT(RIGHT(AS1701,1))</f>
        <v>1</v>
      </c>
      <c r="AU1701">
        <f>SUMIF(AT:AT,AT1701,AR:AR)</f>
        <v>964</v>
      </c>
      <c r="AV1701">
        <f>COUNTIF(AT:AT,AT1701)</f>
        <v>296</v>
      </c>
    </row>
    <row r="1702" spans="1:48">
      <c r="A1702" s="23">
        <v>9</v>
      </c>
      <c r="B1702" s="30">
        <v>33.1</v>
      </c>
      <c r="C1702" s="28">
        <f>INT(RIGHT(B1702,1))</f>
        <v>1</v>
      </c>
      <c r="D1702">
        <f>SUMIF(C:C,C1702,A:A)</f>
        <v>958</v>
      </c>
      <c r="E1702">
        <f>COUNTIF(C:C,C1702)</f>
        <v>309</v>
      </c>
      <c r="AR1702" s="39">
        <v>2</v>
      </c>
      <c r="AS1702" s="30">
        <v>29.1</v>
      </c>
      <c r="AT1702" s="28">
        <f>INT(RIGHT(AS1702,1))</f>
        <v>1</v>
      </c>
      <c r="AU1702">
        <f>SUMIF(AT:AT,AT1702,AR:AR)</f>
        <v>964</v>
      </c>
      <c r="AV1702">
        <f>COUNTIF(AT:AT,AT1702)</f>
        <v>296</v>
      </c>
    </row>
    <row r="1703" spans="1:48">
      <c r="A1703" s="23">
        <v>9</v>
      </c>
      <c r="B1703" s="30">
        <v>54.1</v>
      </c>
      <c r="C1703" s="28">
        <f>INT(RIGHT(B1703,1))</f>
        <v>1</v>
      </c>
      <c r="D1703">
        <f>SUMIF(C:C,C1703,A:A)</f>
        <v>958</v>
      </c>
      <c r="E1703">
        <f>COUNTIF(C:C,C1703)</f>
        <v>309</v>
      </c>
      <c r="AR1703" s="39">
        <v>6</v>
      </c>
      <c r="AS1703" s="30">
        <v>32.1</v>
      </c>
      <c r="AT1703" s="28">
        <f>INT(RIGHT(AS1703,1))</f>
        <v>1</v>
      </c>
      <c r="AU1703">
        <f>SUMIF(AT:AT,AT1703,AR:AR)</f>
        <v>964</v>
      </c>
      <c r="AV1703">
        <f>COUNTIF(AT:AT,AT1703)</f>
        <v>296</v>
      </c>
    </row>
    <row r="1704" spans="1:48">
      <c r="A1704" s="23">
        <v>9</v>
      </c>
      <c r="B1704" s="39">
        <v>54.1</v>
      </c>
      <c r="C1704" s="28">
        <f>INT(RIGHT(B1704,1))</f>
        <v>1</v>
      </c>
      <c r="D1704">
        <f>SUMIF(C:C,C1704,A:A)</f>
        <v>958</v>
      </c>
      <c r="E1704">
        <f>COUNTIF(C:C,C1704)</f>
        <v>309</v>
      </c>
      <c r="AR1704" s="23">
        <v>6</v>
      </c>
      <c r="AS1704" s="30">
        <v>9.1</v>
      </c>
      <c r="AT1704" s="28">
        <f>INT(RIGHT(AS1704,1))</f>
        <v>1</v>
      </c>
      <c r="AU1704">
        <f>SUMIF(AT:AT,AT1704,AR:AR)</f>
        <v>964</v>
      </c>
      <c r="AV1704">
        <f>COUNTIF(AT:AT,AT1704)</f>
        <v>296</v>
      </c>
    </row>
  </sheetData>
  <sortState ref="A1:E1704">
    <sortCondition ref="A1"/>
  </sortState>
  <pageMargins left="0.75" right="0.75" top="1" bottom="1" header="0.5" footer="0.5"/>
  <pageSetup orientation="portrait" horizontalDpi="4294967292" verticalDpi="4294967292"/>
  <ignoredErrors>
    <ignoredError sqref="AA5" formulaRange="1"/>
    <ignoredError sqref="AA16" formulaRange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Ruler="0" workbookViewId="0">
      <selection activeCell="A21" sqref="A21"/>
    </sheetView>
  </sheetViews>
  <sheetFormatPr baseColWidth="10" defaultRowHeight="15" x14ac:dyDescent="0"/>
  <cols>
    <col min="1" max="1" width="24.83203125" bestFit="1" customWidth="1"/>
    <col min="2" max="2" width="5.1640625" bestFit="1" customWidth="1"/>
  </cols>
  <sheetData>
    <row r="1" spans="1:15">
      <c r="A1" s="8" t="s">
        <v>565</v>
      </c>
      <c r="B1" s="11">
        <v>26.1</v>
      </c>
      <c r="O1" s="1"/>
    </row>
    <row r="2" spans="1:15">
      <c r="A2" s="8" t="s">
        <v>566</v>
      </c>
      <c r="B2" s="11">
        <v>26.2</v>
      </c>
      <c r="O2" s="1"/>
    </row>
    <row r="3" spans="1:15">
      <c r="A3" s="8" t="s">
        <v>562</v>
      </c>
      <c r="B3" s="11">
        <v>22.2</v>
      </c>
      <c r="O3" s="1"/>
    </row>
    <row r="4" spans="1:15">
      <c r="A4" s="8" t="s">
        <v>107</v>
      </c>
      <c r="B4" s="11">
        <v>29.2</v>
      </c>
      <c r="O4" s="1"/>
    </row>
    <row r="5" spans="1:15">
      <c r="A5" s="8" t="s">
        <v>573</v>
      </c>
      <c r="B5" s="11">
        <v>31.2</v>
      </c>
      <c r="O5" s="1"/>
    </row>
    <row r="6" spans="1:15">
      <c r="A6" s="8" t="s">
        <v>548</v>
      </c>
      <c r="B6" s="11">
        <v>12.1</v>
      </c>
      <c r="O6" s="1"/>
    </row>
    <row r="7" spans="1:15">
      <c r="A7" s="8" t="s">
        <v>544</v>
      </c>
      <c r="B7" s="3">
        <v>7.1</v>
      </c>
      <c r="O7" s="1"/>
    </row>
    <row r="8" spans="1:15">
      <c r="A8" s="8" t="s">
        <v>551</v>
      </c>
      <c r="B8" s="11">
        <v>14.2</v>
      </c>
      <c r="O8" s="1"/>
    </row>
    <row r="9" spans="1:15">
      <c r="A9" s="8" t="s">
        <v>550</v>
      </c>
      <c r="B9" s="11">
        <v>13.2</v>
      </c>
      <c r="O9" s="3"/>
    </row>
    <row r="10" spans="1:15">
      <c r="A10" s="8" t="s">
        <v>549</v>
      </c>
      <c r="B10" s="11">
        <v>13.1</v>
      </c>
      <c r="O10" s="3"/>
    </row>
    <row r="11" spans="1:15">
      <c r="A11" s="8" t="s">
        <v>510</v>
      </c>
      <c r="B11" s="11">
        <v>10.1</v>
      </c>
      <c r="O11" s="3"/>
    </row>
    <row r="12" spans="1:15">
      <c r="A12" s="8" t="s">
        <v>543</v>
      </c>
      <c r="B12" s="3">
        <v>1.2</v>
      </c>
      <c r="O12" s="3"/>
    </row>
    <row r="13" spans="1:15">
      <c r="A13" s="8" t="s">
        <v>517</v>
      </c>
      <c r="B13" s="3">
        <v>3.1</v>
      </c>
      <c r="O13" s="3"/>
    </row>
    <row r="14" spans="1:15">
      <c r="A14" s="8" t="s">
        <v>518</v>
      </c>
      <c r="B14" s="3">
        <v>4.2</v>
      </c>
      <c r="O14" s="3"/>
    </row>
    <row r="15" spans="1:15">
      <c r="A15" s="8" t="s">
        <v>519</v>
      </c>
      <c r="B15" s="3">
        <v>4.0999999999999996</v>
      </c>
      <c r="O15" s="3"/>
    </row>
    <row r="16" spans="1:15">
      <c r="A16" s="8" t="s">
        <v>102</v>
      </c>
      <c r="B16" s="11">
        <v>22.1</v>
      </c>
      <c r="O16" s="3"/>
    </row>
    <row r="17" spans="1:15">
      <c r="A17" s="8" t="s">
        <v>572</v>
      </c>
      <c r="B17" s="11">
        <v>31.1</v>
      </c>
      <c r="O17" s="3"/>
    </row>
    <row r="18" spans="1:15">
      <c r="A18" s="8" t="s">
        <v>555</v>
      </c>
      <c r="B18" s="11">
        <v>17.100000000000001</v>
      </c>
      <c r="O18" s="3"/>
    </row>
    <row r="19" spans="1:15">
      <c r="A19" s="8" t="s">
        <v>557</v>
      </c>
      <c r="B19" s="11">
        <v>18.2</v>
      </c>
      <c r="O19" s="3"/>
    </row>
    <row r="20" spans="1:15">
      <c r="A20" s="8" t="s">
        <v>558</v>
      </c>
      <c r="B20" s="11">
        <v>19.100000000000001</v>
      </c>
      <c r="O20" s="3"/>
    </row>
    <row r="21" spans="1:15">
      <c r="A21" s="8" t="s">
        <v>545</v>
      </c>
      <c r="B21" s="3">
        <v>7.2</v>
      </c>
      <c r="O21" s="3"/>
    </row>
    <row r="22" spans="1:15">
      <c r="A22" s="8" t="s">
        <v>556</v>
      </c>
      <c r="B22" s="11">
        <v>17.2</v>
      </c>
      <c r="O22" s="3"/>
    </row>
    <row r="23" spans="1:15">
      <c r="A23" s="8" t="s">
        <v>564</v>
      </c>
      <c r="B23" s="11">
        <v>24.1</v>
      </c>
      <c r="O23" s="3"/>
    </row>
    <row r="24" spans="1:15">
      <c r="A24" s="8" t="s">
        <v>563</v>
      </c>
      <c r="B24" s="11">
        <v>23.2</v>
      </c>
      <c r="O24" s="3"/>
    </row>
    <row r="25" spans="1:15">
      <c r="A25" s="8" t="s">
        <v>547</v>
      </c>
      <c r="B25" s="11">
        <v>10.199999999999999</v>
      </c>
      <c r="O25" s="3"/>
    </row>
    <row r="26" spans="1:15">
      <c r="A26" s="8" t="s">
        <v>546</v>
      </c>
      <c r="B26" s="11">
        <v>9.1</v>
      </c>
      <c r="O26" s="3"/>
    </row>
    <row r="27" spans="1:15">
      <c r="A27" s="8" t="s">
        <v>155</v>
      </c>
      <c r="B27" s="11">
        <v>25.2</v>
      </c>
      <c r="O27" s="3"/>
    </row>
    <row r="28" spans="1:15">
      <c r="A28" s="8" t="s">
        <v>570</v>
      </c>
      <c r="B28" s="11">
        <v>30.1</v>
      </c>
      <c r="O28" s="3"/>
    </row>
    <row r="29" spans="1:15">
      <c r="A29" s="8" t="s">
        <v>568</v>
      </c>
      <c r="B29" s="11">
        <v>27.2</v>
      </c>
      <c r="O29" s="3"/>
    </row>
    <row r="30" spans="1:15">
      <c r="A30" s="8" t="s">
        <v>569</v>
      </c>
      <c r="B30" s="11">
        <v>28.1</v>
      </c>
      <c r="O30" s="3"/>
    </row>
    <row r="31" spans="1:15">
      <c r="A31" s="8" t="s">
        <v>567</v>
      </c>
      <c r="B31" s="11">
        <v>27.1</v>
      </c>
      <c r="O31" s="3"/>
    </row>
    <row r="32" spans="1:15">
      <c r="A32" s="8" t="s">
        <v>571</v>
      </c>
      <c r="B32" s="11">
        <v>30.2</v>
      </c>
      <c r="O32" s="3"/>
    </row>
    <row r="33" spans="1:15">
      <c r="A33" s="8" t="s">
        <v>559</v>
      </c>
      <c r="B33" s="11">
        <v>20.2</v>
      </c>
      <c r="O33" s="3"/>
    </row>
    <row r="34" spans="1:15">
      <c r="A34" s="8" t="s">
        <v>213</v>
      </c>
      <c r="B34" s="11">
        <v>20.100000000000001</v>
      </c>
      <c r="O34" s="3"/>
    </row>
    <row r="35" spans="1:15">
      <c r="A35" s="8" t="s">
        <v>561</v>
      </c>
      <c r="B35" s="11">
        <v>21.2</v>
      </c>
      <c r="O35" s="3"/>
    </row>
    <row r="36" spans="1:15">
      <c r="A36" s="8" t="s">
        <v>560</v>
      </c>
      <c r="B36" s="11">
        <v>21.1</v>
      </c>
      <c r="O36" s="3"/>
    </row>
    <row r="37" spans="1:15">
      <c r="A37" s="8" t="s">
        <v>552</v>
      </c>
      <c r="B37" s="11">
        <v>15.2</v>
      </c>
      <c r="O37" s="3"/>
    </row>
    <row r="38" spans="1:15">
      <c r="A38" s="8" t="s">
        <v>554</v>
      </c>
      <c r="B38" s="11">
        <v>16.2</v>
      </c>
      <c r="O38" s="3"/>
    </row>
    <row r="39" spans="1:15">
      <c r="A39" s="8" t="s">
        <v>553</v>
      </c>
      <c r="B39" s="11">
        <v>16.100000000000001</v>
      </c>
      <c r="O39" s="3"/>
    </row>
    <row r="40" spans="1:15">
      <c r="A40" s="2" t="s">
        <v>135</v>
      </c>
      <c r="B40" s="3">
        <v>1.1000000000000001</v>
      </c>
      <c r="O40" s="1"/>
    </row>
    <row r="41" spans="1:15">
      <c r="A41" s="2" t="s">
        <v>63</v>
      </c>
      <c r="B41" s="3">
        <v>3.2</v>
      </c>
      <c r="O41" s="1"/>
    </row>
    <row r="42" spans="1:15">
      <c r="A42" s="2" t="s">
        <v>64</v>
      </c>
      <c r="B42" s="3">
        <v>5.0999999999999996</v>
      </c>
      <c r="O42" s="1"/>
    </row>
    <row r="43" spans="1:15">
      <c r="A43" s="2" t="s">
        <v>133</v>
      </c>
      <c r="B43" s="3">
        <v>5.2</v>
      </c>
      <c r="O43" s="1"/>
    </row>
    <row r="44" spans="1:15">
      <c r="A44" s="2" t="s">
        <v>70</v>
      </c>
      <c r="B44" s="3">
        <v>6.1</v>
      </c>
      <c r="O44" s="1"/>
    </row>
    <row r="45" spans="1:15">
      <c r="A45" s="2" t="s">
        <v>199</v>
      </c>
      <c r="B45" s="3">
        <v>6.2</v>
      </c>
      <c r="O45" s="1"/>
    </row>
    <row r="46" spans="1:15">
      <c r="A46" s="2" t="s">
        <v>16</v>
      </c>
      <c r="B46" s="3">
        <v>8.1</v>
      </c>
      <c r="O46" s="1"/>
    </row>
    <row r="47" spans="1:15">
      <c r="A47" s="2" t="s">
        <v>22</v>
      </c>
      <c r="B47" s="3">
        <v>8.1999999999999993</v>
      </c>
      <c r="O47" s="1"/>
    </row>
    <row r="48" spans="1:15">
      <c r="A48" s="2" t="s">
        <v>140</v>
      </c>
      <c r="B48" s="11">
        <v>9.1999999999999993</v>
      </c>
      <c r="O48" s="1"/>
    </row>
    <row r="49" spans="1:15">
      <c r="A49" s="2" t="s">
        <v>151</v>
      </c>
      <c r="B49" s="11">
        <v>11.1</v>
      </c>
      <c r="O49" s="1"/>
    </row>
    <row r="50" spans="1:15">
      <c r="A50" s="2" t="s">
        <v>48</v>
      </c>
      <c r="B50" s="11">
        <v>11.2</v>
      </c>
      <c r="O50" s="1"/>
    </row>
    <row r="51" spans="1:15">
      <c r="A51" s="2" t="s">
        <v>75</v>
      </c>
      <c r="B51" s="11">
        <v>12.2</v>
      </c>
      <c r="O51" s="1"/>
    </row>
    <row r="52" spans="1:15">
      <c r="A52" s="2" t="s">
        <v>142</v>
      </c>
      <c r="B52" s="11">
        <v>14.1</v>
      </c>
      <c r="O52" s="1"/>
    </row>
    <row r="53" spans="1:15">
      <c r="A53" s="2" t="s">
        <v>152</v>
      </c>
      <c r="B53" s="11">
        <v>15.1</v>
      </c>
      <c r="O53" s="1"/>
    </row>
    <row r="54" spans="1:15">
      <c r="A54" s="2" t="s">
        <v>81</v>
      </c>
      <c r="B54" s="11">
        <v>18.100000000000001</v>
      </c>
      <c r="O54" s="1"/>
    </row>
    <row r="55" spans="1:15">
      <c r="A55" s="2" t="s">
        <v>26</v>
      </c>
      <c r="B55" s="11">
        <v>19.2</v>
      </c>
      <c r="O55" s="1"/>
    </row>
    <row r="56" spans="1:15">
      <c r="A56" s="2" t="s">
        <v>165</v>
      </c>
      <c r="B56" s="11">
        <v>23.1</v>
      </c>
      <c r="O56" s="1"/>
    </row>
    <row r="57" spans="1:15">
      <c r="A57" s="2" t="s">
        <v>144</v>
      </c>
      <c r="B57" s="11">
        <v>24.2</v>
      </c>
      <c r="O57" s="1"/>
    </row>
    <row r="58" spans="1:15">
      <c r="A58" s="2" t="s">
        <v>128</v>
      </c>
      <c r="B58" s="11">
        <v>25.1</v>
      </c>
      <c r="O58" s="1"/>
    </row>
    <row r="59" spans="1:15">
      <c r="A59" s="2" t="s">
        <v>175</v>
      </c>
      <c r="B59" s="11">
        <v>28.2</v>
      </c>
      <c r="O59" s="1"/>
    </row>
    <row r="60" spans="1:15">
      <c r="A60" s="2" t="s">
        <v>207</v>
      </c>
      <c r="B60" s="11">
        <v>29.1</v>
      </c>
      <c r="O60" s="1"/>
    </row>
    <row r="61" spans="1:15">
      <c r="A61" s="2" t="s">
        <v>126</v>
      </c>
      <c r="B61" s="11">
        <v>32.1</v>
      </c>
      <c r="O61" s="1"/>
    </row>
    <row r="62" spans="1:15">
      <c r="A62" s="2" t="s">
        <v>124</v>
      </c>
      <c r="B62" s="11">
        <v>32.200000000000003</v>
      </c>
      <c r="O62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5A</vt:lpstr>
      <vt:lpstr>4A</vt:lpstr>
      <vt:lpstr>Sheet2</vt:lpstr>
      <vt:lpstr>1983</vt:lpstr>
    </vt:vector>
  </TitlesOfParts>
  <Company>Harding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Reno</dc:creator>
  <cp:lastModifiedBy>Will Reno</cp:lastModifiedBy>
  <dcterms:created xsi:type="dcterms:W3CDTF">2013-12-10T06:49:37Z</dcterms:created>
  <dcterms:modified xsi:type="dcterms:W3CDTF">2014-03-17T03:45:25Z</dcterms:modified>
</cp:coreProperties>
</file>